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1"/>
  </bookViews>
  <sheets>
    <sheet name="عملکرد اعتبارات دریافتی  1400" sheetId="1" r:id="rId1"/>
    <sheet name="  عملکرد اعتبارات انتقالی 1400" sheetId="2" r:id="rId2"/>
  </sheets>
  <definedNames/>
  <calcPr fullCalcOnLoad="1"/>
</workbook>
</file>

<file path=xl/sharedStrings.xml><?xml version="1.0" encoding="utf-8"?>
<sst xmlns="http://schemas.openxmlformats.org/spreadsheetml/2006/main" count="475" uniqueCount="162">
  <si>
    <t>شناسه</t>
  </si>
  <si>
    <t>شناسه حساب</t>
  </si>
  <si>
    <t>نوع رکورد</t>
  </si>
  <si>
    <t>نوع رکورد والد</t>
  </si>
  <si>
    <t>کد دفتر</t>
  </si>
  <si>
    <t>شناسه مستر دستگاه</t>
  </si>
  <si>
    <t>کد استان</t>
  </si>
  <si>
    <t>نوع دستگاه</t>
  </si>
  <si>
    <t>شناسه رديف برنامه</t>
  </si>
  <si>
    <t>رديف برنامه</t>
  </si>
  <si>
    <t>شناسه رديف متفرقه</t>
  </si>
  <si>
    <t>رديف متفرقه</t>
  </si>
  <si>
    <t>شناسه رديف تملک داراييهاي مالي</t>
  </si>
  <si>
    <t>رديف تملک داراييهاي مالي</t>
  </si>
  <si>
    <t>رديف برنامه / رديف متفرقه / رديف تملک داراييهاي مالي</t>
  </si>
  <si>
    <t>نوع رديف برنامه / رديف متفرقه / رديف تملک داراييهاي مالي</t>
  </si>
  <si>
    <t>کد رديف برنامه / رديف متفرقه / رديف تملک داراييهاي مالي</t>
  </si>
  <si>
    <t>عنوان رديف برنامه / رديف متفرقه / رديف تملک داراييهاي مالي</t>
  </si>
  <si>
    <t>شناسه محل اعتبار</t>
  </si>
  <si>
    <t>محل اعتبار</t>
  </si>
  <si>
    <t>کد محل وصول</t>
  </si>
  <si>
    <t>محل وصول</t>
  </si>
  <si>
    <t>شناسه ابلاغ دهنده</t>
  </si>
  <si>
    <t>ابلاغ دهنده</t>
  </si>
  <si>
    <t>کد ابلاغ دهنده</t>
  </si>
  <si>
    <t>بودجه اعتبار اوليه</t>
  </si>
  <si>
    <t>افزايش</t>
  </si>
  <si>
    <t>كاهش</t>
  </si>
  <si>
    <t>حواله ها</t>
  </si>
  <si>
    <t>بودجه اعتبار نهايي فرم 1</t>
  </si>
  <si>
    <t>بودجه اعتبار نهايي فرم 4</t>
  </si>
  <si>
    <t>اعتبار تخصيص يافته</t>
  </si>
  <si>
    <t>دريافتي از محل اعتبارات تخصيص يافته</t>
  </si>
  <si>
    <t>اعتبار مصرف شده</t>
  </si>
  <si>
    <t>موجودي ها</t>
  </si>
  <si>
    <t>پيش پرداخت</t>
  </si>
  <si>
    <t>پيش پرداخت مواد و کالا</t>
  </si>
  <si>
    <t>پيش پرداخت اعتبار اسنادي</t>
  </si>
  <si>
    <t>علي الحساب</t>
  </si>
  <si>
    <t>اسناد واخواهي شده</t>
  </si>
  <si>
    <t>کسري ابواب جمعي</t>
  </si>
  <si>
    <t>وجوه ارسالي به خزانه</t>
  </si>
  <si>
    <t>وجوه انتقالي</t>
  </si>
  <si>
    <t>اوراق مصرف نشده</t>
  </si>
  <si>
    <t>اوراق انتقالي</t>
  </si>
  <si>
    <t>شناسه تصوير اولين موافقتنامه</t>
  </si>
  <si>
    <t>اولين موافقتنامه</t>
  </si>
  <si>
    <t>شناسه تصوير آخرين موافقتنامه اصلاحي / بودجه تفصيلي</t>
  </si>
  <si>
    <t>آخرين موافقتنامه اصلاحي / بودجه تفصيلي</t>
  </si>
  <si>
    <t>شناسه تصوير تغييرات ناشي از استنادات قانوني</t>
  </si>
  <si>
    <t>تغييرات ناشي از استنادات قانوني</t>
  </si>
  <si>
    <t>شناسه تصوير اعلاميه تخصيص اعتبار</t>
  </si>
  <si>
    <t>اعلاميه تخصيص اعتبار</t>
  </si>
  <si>
    <t>شناسه تصوير تاييديه واريز به خزانه</t>
  </si>
  <si>
    <t>تاييديه واريز به خزانه</t>
  </si>
  <si>
    <t>شناسه تصوير تاييديه خزانه بابت وجوه مصرف نشده</t>
  </si>
  <si>
    <t>تاييديه خزانه بابت وجوه مصرف نشده</t>
  </si>
  <si>
    <t>شناسه تصوير تاييديه خزانه بابت درآمدها</t>
  </si>
  <si>
    <t>تاييديه خزانه بابت درآمدها</t>
  </si>
  <si>
    <t>شناسه تصوير تاييديه دريافتي از خزانه</t>
  </si>
  <si>
    <t>تاييديه دريافتي از خزانه</t>
  </si>
  <si>
    <t>شناسه تصوير گواهي بانك</t>
  </si>
  <si>
    <t>گواهي بانك</t>
  </si>
  <si>
    <t>شناسه تصوير فرم ابلاغ اعتبار بابت اعتبارات ابلاغي</t>
  </si>
  <si>
    <t>فرم ابلاغ اعتبار بابت اعتبارات ابلاغي</t>
  </si>
  <si>
    <t>مجموع تغييرات ناشي از استنادات قانوني</t>
  </si>
  <si>
    <t>مرحله</t>
  </si>
  <si>
    <t>2323626</t>
  </si>
  <si>
    <t>1</t>
  </si>
  <si>
    <t>4724</t>
  </si>
  <si>
    <t>99</t>
  </si>
  <si>
    <t>5</t>
  </si>
  <si>
    <t>1002115000 : برنامه ارتقاء بهره وري</t>
  </si>
  <si>
    <t>برنامه: 1002115000 : برنامه ارتقاء بهره وري</t>
  </si>
  <si>
    <t>1:برنامه</t>
  </si>
  <si>
    <t>برنامه ارتقاء بهره وري</t>
  </si>
  <si>
    <t>0</t>
  </si>
  <si>
    <t>متمركز</t>
  </si>
  <si>
    <t>99: متمركز</t>
  </si>
  <si>
    <t>مصوب</t>
  </si>
  <si>
    <t>111</t>
  </si>
  <si>
    <t>1804052000 : برنامه پژوهشهاي راهبردي</t>
  </si>
  <si>
    <t>برنامه: 1804052000 : برنامه پژوهشهاي راهبردي</t>
  </si>
  <si>
    <t>برنامه پژوهشهاي راهبردي</t>
  </si>
  <si>
    <t>1805037000 : برنامه حفظ‌، معرفي و انتشار علم و فناوري</t>
  </si>
  <si>
    <t>برنامه: 1805037000 : برنامه حفظ‌، معرفي و انتشار علم و فناوري</t>
  </si>
  <si>
    <t>برنامه حفظ‌، معرفي و انتشار علم و فناوري</t>
  </si>
  <si>
    <t>1805005000 : برنامه تجاري سازي يافته‌هاي پژوهشي</t>
  </si>
  <si>
    <t>برنامه: 1805005000 : برنامه تجاري سازي يافته‌هاي پژوهشي</t>
  </si>
  <si>
    <t>برنامه تجاري سازي يافته‌هاي پژوهشي</t>
  </si>
  <si>
    <t>2</t>
  </si>
  <si>
    <t>ابلاغي</t>
  </si>
  <si>
    <t>101052: معاونت علمي و فناوري رييس جمهور</t>
  </si>
  <si>
    <t>معاونت علمي و فناوري رييس جمهور</t>
  </si>
  <si>
    <t>1004006000 : برنامه مطالعه و بررسي‌هاي راهبردي</t>
  </si>
  <si>
    <t>برنامه: 1004006000 : برنامه مطالعه و بررسي‌هاي راهبردي</t>
  </si>
  <si>
    <t>برنامه مطالعه و بررسي‌هاي راهبردي</t>
  </si>
  <si>
    <t>101060: مركز بررسي هاي راهبردي</t>
  </si>
  <si>
    <t>مركز بررسي هاي راهبردي</t>
  </si>
  <si>
    <t>1803038000 : برنامه نظارت، ارزيابي و اعتبارسنجي</t>
  </si>
  <si>
    <t>برنامه: 1803038000 : برنامه نظارت، ارزيابي و اعتبارسنجي</t>
  </si>
  <si>
    <t>برنامه نظارت، ارزيابي و اعتبارسنجي</t>
  </si>
  <si>
    <t>4086</t>
  </si>
  <si>
    <t>113500: وزارت علوم، تحقيقات و فناوري</t>
  </si>
  <si>
    <t>113500</t>
  </si>
  <si>
    <t>وزارت علوم، تحقيقات و فناوري</t>
  </si>
  <si>
    <t>1804015000 : برنامه پژوهش و راهبري علم و فناوري</t>
  </si>
  <si>
    <t>برنامه: 1804015000 : برنامه پژوهش و راهبري علم و فناوري</t>
  </si>
  <si>
    <t>برنامه پژوهش و راهبري علم و فناوري</t>
  </si>
  <si>
    <t>113545: "وزارت علوم تحقيقات و فناوري - امورفناوري و پژوهشي ، حق عضويت درمجامع بين المللي وبرگزاري جشنواره ها و فعاليتهاي دبيرخانه شوراي علوم، تحقيقات و فناوري"</t>
  </si>
  <si>
    <t>"وزارت علوم تحقيقات و فناوري - امورفناوري و پژوهشي ، حق عضويت درمجامع بين المللي وبرگزاري جشنواره ها و فعاليتهاي دبيرخانه شوراي علوم، تحقيقات و فناوري"</t>
  </si>
  <si>
    <t>1805070000 : برنامه توسعه فن‌آفريني</t>
  </si>
  <si>
    <t>برنامه: 1805070000 : برنامه توسعه فن‌آفريني</t>
  </si>
  <si>
    <t>برنامه توسعه فن‌آفريني</t>
  </si>
  <si>
    <t>1803046000 : برنامه ارتقاي كيفيت فعاليت‌هاي آموزشي</t>
  </si>
  <si>
    <t>برنامه: 1803046000 : برنامه ارتقاي كيفيت فعاليت‌هاي آموزشي</t>
  </si>
  <si>
    <t>برنامه ارتقاي كيفيت فعاليت‌هاي آموزشي</t>
  </si>
  <si>
    <t>113660: وزارت علوم ،تحقيقات وفناوري - امور علمي ، فرهنگي و آموزشي</t>
  </si>
  <si>
    <t>وزارت علوم ،تحقيقات وفناوري - امور علمي ، فرهنگي و آموزشي</t>
  </si>
  <si>
    <t>114530: وزارت علوم تحقيقات و فناوري- دبيرخانه شوراي عالي علوم ،تحقيقات و فناوري</t>
  </si>
  <si>
    <t>وزارت علوم تحقيقات و فناوري- دبيرخانه شوراي عالي علوم ،تحقيقات و فناوري</t>
  </si>
  <si>
    <t>جمع اعتبارات مصوب هزینه ای</t>
  </si>
  <si>
    <t xml:space="preserve">جمع اعتبارات ابلاغی </t>
  </si>
  <si>
    <t>13353545</t>
  </si>
  <si>
    <t>3</t>
  </si>
  <si>
    <t>960005950</t>
  </si>
  <si>
    <t>1101053000 : برنامه پژوهش هاي راهبردي</t>
  </si>
  <si>
    <t>برنامه: 1101053000 : برنامه پژوهش هاي راهبردي</t>
  </si>
  <si>
    <t>1101053000</t>
  </si>
  <si>
    <t>برنامه پژوهش هاي راهبردي</t>
  </si>
  <si>
    <t>طرح</t>
  </si>
  <si>
    <t>طرح / رديف متفرقه / رديف تملک داراييهاي مالي</t>
  </si>
  <si>
    <t>نوع طرح / رديف متفرقه / رديف تملک داراييهاي مالي</t>
  </si>
  <si>
    <t>کد طرح / رديف متفرقه / رديف تملک داراييهاي مالي</t>
  </si>
  <si>
    <t>عنوان طرح / رديف متفرقه / رديف تملک داراييهاي مالي</t>
  </si>
  <si>
    <t>1804052001 : تعميرات اساسي و خريد تجهيزات و ماشين آلات</t>
  </si>
  <si>
    <t>طرح: 1804052001 : تعميرات اساسي و خريد تجهيزات و ماشين آلات</t>
  </si>
  <si>
    <t>1:طرح</t>
  </si>
  <si>
    <t>1804052001</t>
  </si>
  <si>
    <t>تعميرات اساسي و خريد تجهيزات و ماشين آلات</t>
  </si>
  <si>
    <t>جمع اعتبارات اختصاصی تملک دارایی های سرمایه ای</t>
  </si>
  <si>
    <t>1804015001 : تجهيز آزمايشگاه ها و كارگاه هاي موسسات پژوهشي و پارك هاي علم و فناوري</t>
  </si>
  <si>
    <t>طرح: 1804015001 : تجهيز آزمايشگاه ها و كارگاه هاي موسسات پژوهشي و پارك هاي علم و فناوري</t>
  </si>
  <si>
    <t>1804015001</t>
  </si>
  <si>
    <t>تجهيز آزمايشگاه ها و كارگاه هاي موسسات پژوهشي و پارك هاي علم و فناوري</t>
  </si>
  <si>
    <t>جمع کل اعتبارات اختصاصی</t>
  </si>
  <si>
    <t>جمع اعتبارات اختصاصی هزینه ای</t>
  </si>
  <si>
    <t>جمع کل اعتبارات هزینه ای</t>
  </si>
  <si>
    <t>جمع اعتبارات ابلاغی تملک دارایی های سرمایه ای</t>
  </si>
  <si>
    <t>جمع  اعتبارات تملک دارایی های سرمایه ای مصوب</t>
  </si>
  <si>
    <t xml:space="preserve">جمع کل اعتبارات تملک دارایی های سرمایه ای </t>
  </si>
  <si>
    <t>جدول عملکرد اعتبارات دریافتی در سال 1400</t>
  </si>
  <si>
    <t>عنوان رديف</t>
  </si>
  <si>
    <t>اعتبار</t>
  </si>
  <si>
    <t>مانده ابتداي سال</t>
  </si>
  <si>
    <t>اعتبار انتقالي مصرف شده</t>
  </si>
  <si>
    <t>سرمايه گذاريها</t>
  </si>
  <si>
    <t>مانده پايان سال</t>
  </si>
  <si>
    <t>سرمايه گذاري ها</t>
  </si>
  <si>
    <t>عملکرد اعتبارات انتقالی هزینه ای سال 1400</t>
  </si>
  <si>
    <t>عملکرد اعتبارات انتقالی اختصاصی سال 1400</t>
  </si>
  <si>
    <t>جمع اعتبارات</t>
  </si>
</sst>
</file>

<file path=xl/styles.xml><?xml version="1.0" encoding="utf-8"?>
<styleSheet xmlns="http://schemas.openxmlformats.org/spreadsheetml/2006/main">
  <numFmts count="12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B Tit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888888"/>
      </left>
      <right style="medium">
        <color rgb="FF888888"/>
      </right>
      <top style="medium">
        <color rgb="FF888888"/>
      </top>
      <bottom style="medium">
        <color rgb="FF888888"/>
      </bottom>
    </border>
    <border>
      <left style="medium">
        <color rgb="FF888888"/>
      </left>
      <right style="medium">
        <color rgb="FF888888"/>
      </right>
      <top style="medium">
        <color rgb="FF88888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888888"/>
      </left>
      <right>
        <color indexed="63"/>
      </right>
      <top style="medium">
        <color rgb="FF888888"/>
      </top>
      <bottom style="medium">
        <color rgb="FF888888"/>
      </bottom>
    </border>
    <border>
      <left>
        <color indexed="63"/>
      </left>
      <right>
        <color indexed="63"/>
      </right>
      <top style="medium">
        <color rgb="FF888888"/>
      </top>
      <bottom style="medium">
        <color rgb="FF888888"/>
      </bottom>
    </border>
    <border>
      <left>
        <color indexed="63"/>
      </left>
      <right style="medium">
        <color rgb="FF888888"/>
      </right>
      <top style="medium">
        <color rgb="FF888888"/>
      </top>
      <bottom style="medium">
        <color rgb="FF888888"/>
      </bottom>
    </border>
    <border>
      <left>
        <color indexed="63"/>
      </left>
      <right>
        <color indexed="63"/>
      </right>
      <top>
        <color indexed="63"/>
      </top>
      <bottom style="medium">
        <color rgb="FF88888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rgb="FF888888"/>
      </top>
      <bottom>
        <color indexed="63"/>
      </bottom>
    </border>
    <border>
      <left>
        <color indexed="63"/>
      </left>
      <right style="medium">
        <color rgb="FF888888"/>
      </right>
      <top style="medium">
        <color rgb="FF88888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49" fontId="38" fillId="33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Border="1" applyAlignment="1">
      <alignment wrapText="1"/>
    </xf>
    <xf numFmtId="3" fontId="38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3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39" fillId="0" borderId="0" xfId="0" applyNumberFormat="1" applyFont="1" applyBorder="1" applyAlignment="1">
      <alignment wrapText="1"/>
    </xf>
    <xf numFmtId="3" fontId="39" fillId="0" borderId="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38" fillId="34" borderId="10" xfId="0" applyNumberFormat="1" applyFont="1" applyFill="1" applyBorder="1" applyAlignment="1">
      <alignment horizontal="center" vertical="center" wrapText="1"/>
    </xf>
    <xf numFmtId="3" fontId="38" fillId="34" borderId="13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9" fillId="0" borderId="11" xfId="0" applyNumberFormat="1" applyFont="1" applyBorder="1" applyAlignment="1">
      <alignment horizontal="center" vertical="center" wrapText="1"/>
    </xf>
    <xf numFmtId="0" fontId="39" fillId="34" borderId="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center" vertical="center" wrapText="1"/>
    </xf>
    <xf numFmtId="49" fontId="39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3" fontId="36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38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49" fontId="36" fillId="34" borderId="11" xfId="0" applyNumberFormat="1" applyFont="1" applyFill="1" applyBorder="1" applyAlignment="1">
      <alignment horizontal="center" vertical="center" wrapText="1"/>
    </xf>
    <xf numFmtId="3" fontId="38" fillId="34" borderId="11" xfId="0" applyNumberFormat="1" applyFont="1" applyFill="1" applyBorder="1" applyAlignment="1">
      <alignment horizontal="center" vertical="center" wrapText="1"/>
    </xf>
    <xf numFmtId="3" fontId="36" fillId="34" borderId="11" xfId="0" applyNumberFormat="1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0" fontId="36" fillId="34" borderId="0" xfId="0" applyFont="1" applyFill="1" applyAlignment="1">
      <alignment/>
    </xf>
    <xf numFmtId="49" fontId="38" fillId="34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38" fillId="33" borderId="10" xfId="0" applyNumberFormat="1" applyFont="1" applyFill="1" applyBorder="1" applyAlignment="1">
      <alignment horizontal="center" vertical="center" wrapText="1"/>
    </xf>
    <xf numFmtId="49" fontId="38" fillId="34" borderId="14" xfId="0" applyNumberFormat="1" applyFont="1" applyFill="1" applyBorder="1" applyAlignment="1">
      <alignment horizontal="center" vertical="center" wrapText="1"/>
    </xf>
    <xf numFmtId="49" fontId="38" fillId="34" borderId="15" xfId="0" applyNumberFormat="1" applyFont="1" applyFill="1" applyBorder="1" applyAlignment="1">
      <alignment horizontal="center" vertical="center" wrapText="1"/>
    </xf>
    <xf numFmtId="49" fontId="38" fillId="34" borderId="16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16" xfId="0" applyNumberFormat="1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49" fontId="38" fillId="34" borderId="18" xfId="0" applyNumberFormat="1" applyFont="1" applyFill="1" applyBorder="1" applyAlignment="1">
      <alignment horizontal="center" vertical="center" wrapText="1"/>
    </xf>
    <xf numFmtId="49" fontId="38" fillId="34" borderId="19" xfId="0" applyNumberFormat="1" applyFont="1" applyFill="1" applyBorder="1" applyAlignment="1">
      <alignment horizontal="center" vertical="center" wrapText="1"/>
    </xf>
    <xf numFmtId="49" fontId="38" fillId="34" borderId="20" xfId="0" applyNumberFormat="1" applyFont="1" applyFill="1" applyBorder="1" applyAlignment="1">
      <alignment horizontal="center" vertical="center" wrapText="1"/>
    </xf>
    <xf numFmtId="49" fontId="38" fillId="34" borderId="21" xfId="0" applyNumberFormat="1" applyFont="1" applyFill="1" applyBorder="1" applyAlignment="1">
      <alignment horizontal="center" vertical="center" wrapText="1"/>
    </xf>
    <xf numFmtId="49" fontId="38" fillId="34" borderId="22" xfId="0" applyNumberFormat="1" applyFont="1" applyFill="1" applyBorder="1" applyAlignment="1">
      <alignment horizontal="center" vertical="center" wrapText="1"/>
    </xf>
    <xf numFmtId="49" fontId="39" fillId="34" borderId="14" xfId="0" applyNumberFormat="1" applyFont="1" applyFill="1" applyBorder="1" applyAlignment="1">
      <alignment horizontal="center" vertical="center" wrapText="1"/>
    </xf>
    <xf numFmtId="49" fontId="39" fillId="34" borderId="15" xfId="0" applyNumberFormat="1" applyFont="1" applyFill="1" applyBorder="1" applyAlignment="1">
      <alignment horizontal="center" vertical="center" wrapText="1"/>
    </xf>
    <xf numFmtId="49" fontId="39" fillId="34" borderId="16" xfId="0" applyNumberFormat="1" applyFont="1" applyFill="1" applyBorder="1" applyAlignment="1">
      <alignment horizontal="center" vertical="center" wrapText="1"/>
    </xf>
    <xf numFmtId="49" fontId="38" fillId="0" borderId="18" xfId="0" applyNumberFormat="1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49" fontId="39" fillId="0" borderId="21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3"/>
  <sheetViews>
    <sheetView showGridLines="0" rightToLeft="1" zoomScalePageLayoutView="0" workbookViewId="0" topLeftCell="J1">
      <selection activeCell="R18" sqref="R18"/>
    </sheetView>
  </sheetViews>
  <sheetFormatPr defaultColWidth="9.140625" defaultRowHeight="15"/>
  <cols>
    <col min="1" max="1" width="7.8515625" style="0" hidden="1" customWidth="1"/>
    <col min="2" max="2" width="0" style="0" hidden="1" customWidth="1"/>
    <col min="3" max="3" width="6.140625" style="0" hidden="1" customWidth="1"/>
    <col min="4" max="4" width="8.57421875" style="0" hidden="1" customWidth="1"/>
    <col min="5" max="5" width="5.421875" style="0" hidden="1" customWidth="1"/>
    <col min="6" max="6" width="12.28125" style="0" hidden="1" customWidth="1"/>
    <col min="7" max="7" width="6.00390625" style="0" hidden="1" customWidth="1"/>
    <col min="8" max="8" width="7.140625" style="0" hidden="1" customWidth="1"/>
    <col min="9" max="9" width="11.57421875" style="0" hidden="1" customWidth="1"/>
    <col min="10" max="10" width="32.7109375" style="0" customWidth="1"/>
    <col min="11" max="11" width="12.421875" style="0" hidden="1" customWidth="1"/>
    <col min="12" max="12" width="8.140625" style="0" hidden="1" customWidth="1"/>
    <col min="13" max="13" width="19.57421875" style="0" hidden="1" customWidth="1"/>
    <col min="14" max="14" width="15.28125" style="0" hidden="1" customWidth="1"/>
    <col min="15" max="15" width="36.00390625" style="0" hidden="1" customWidth="1"/>
    <col min="16" max="16" width="34.8515625" style="0" hidden="1" customWidth="1"/>
    <col min="17" max="17" width="10.140625" style="0" hidden="1" customWidth="1"/>
    <col min="18" max="18" width="24.421875" style="0" customWidth="1"/>
    <col min="19" max="19" width="11.421875" style="0" hidden="1" customWidth="1"/>
    <col min="20" max="20" width="7.140625" style="0" hidden="1" customWidth="1"/>
    <col min="21" max="21" width="9.421875" style="0" hidden="1" customWidth="1"/>
    <col min="22" max="22" width="7.421875" style="0" hidden="1" customWidth="1"/>
    <col min="23" max="23" width="11.57421875" style="0" hidden="1" customWidth="1"/>
    <col min="24" max="24" width="5.8515625" style="0" customWidth="1"/>
    <col min="25" max="25" width="11.57421875" style="0" hidden="1" customWidth="1"/>
    <col min="26" max="26" width="36.00390625" style="0" bestFit="1" customWidth="1"/>
    <col min="27" max="27" width="9.421875" style="0" bestFit="1" customWidth="1"/>
    <col min="28" max="28" width="36.00390625" style="0" hidden="1" customWidth="1"/>
    <col min="29" max="29" width="14.421875" style="4" bestFit="1" customWidth="1"/>
    <col min="30" max="31" width="13.421875" style="4" bestFit="1" customWidth="1"/>
    <col min="32" max="32" width="5.421875" style="4" hidden="1" customWidth="1"/>
    <col min="33" max="33" width="14.421875" style="4" hidden="1" customWidth="1"/>
    <col min="34" max="35" width="14.421875" style="4" bestFit="1" customWidth="1"/>
    <col min="36" max="36" width="22.8515625" style="4" bestFit="1" customWidth="1"/>
    <col min="37" max="37" width="14.421875" style="4" bestFit="1" customWidth="1"/>
    <col min="38" max="38" width="7.28125" style="4" hidden="1" customWidth="1"/>
    <col min="39" max="39" width="12.00390625" style="4" customWidth="1"/>
    <col min="40" max="40" width="14.140625" style="4" hidden="1" customWidth="1"/>
    <col min="41" max="41" width="16.140625" style="4" hidden="1" customWidth="1"/>
    <col min="42" max="42" width="13.421875" style="4" bestFit="1" customWidth="1"/>
    <col min="43" max="43" width="11.57421875" style="4" hidden="1" customWidth="1"/>
    <col min="44" max="44" width="11.00390625" style="4" hidden="1" customWidth="1"/>
    <col min="45" max="45" width="12.28125" style="4" hidden="1" customWidth="1"/>
    <col min="46" max="46" width="14.421875" style="4" bestFit="1" customWidth="1"/>
    <col min="47" max="47" width="11.00390625" style="4" hidden="1" customWidth="1"/>
    <col min="48" max="48" width="7.28125" style="4" hidden="1" customWidth="1"/>
    <col min="49" max="49" width="17.57421875" style="4" hidden="1" customWidth="1"/>
    <col min="50" max="50" width="9.421875" style="4" hidden="1" customWidth="1"/>
    <col min="51" max="51" width="32.7109375" style="4" hidden="1" customWidth="1"/>
    <col min="52" max="52" width="24.57421875" style="4" hidden="1" customWidth="1"/>
    <col min="53" max="53" width="26.7109375" style="4" hidden="1" customWidth="1"/>
    <col min="54" max="54" width="18.57421875" style="4" hidden="1" customWidth="1"/>
    <col min="55" max="55" width="21.8515625" style="4" hidden="1" customWidth="1"/>
    <col min="56" max="56" width="13.7109375" style="4" hidden="1" customWidth="1"/>
    <col min="57" max="57" width="20.140625" style="4" hidden="1" customWidth="1"/>
    <col min="58" max="58" width="12.00390625" style="4" hidden="1" customWidth="1"/>
    <col min="59" max="59" width="30.00390625" style="4" hidden="1" customWidth="1"/>
    <col min="60" max="60" width="21.8515625" style="4" hidden="1" customWidth="1"/>
    <col min="61" max="61" width="23.7109375" style="4" hidden="1" customWidth="1"/>
    <col min="62" max="62" width="15.57421875" style="4" hidden="1" customWidth="1"/>
    <col min="63" max="63" width="21.421875" style="4" hidden="1" customWidth="1"/>
    <col min="64" max="64" width="13.421875" style="4" hidden="1" customWidth="1"/>
    <col min="65" max="65" width="14.7109375" style="4" hidden="1" customWidth="1"/>
    <col min="66" max="66" width="6.8515625" style="4" hidden="1" customWidth="1"/>
    <col min="67" max="67" width="28.57421875" style="4" hidden="1" customWidth="1"/>
    <col min="68" max="68" width="20.421875" style="4" hidden="1" customWidth="1"/>
    <col min="69" max="69" width="23.28125" style="4" bestFit="1" customWidth="1"/>
    <col min="70" max="70" width="4.140625" style="0" hidden="1" customWidth="1"/>
  </cols>
  <sheetData>
    <row r="1" spans="10:69" ht="63" customHeight="1" thickBot="1">
      <c r="J1" s="53" t="s">
        <v>151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</row>
    <row r="2" spans="1:70" ht="51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22</v>
      </c>
      <c r="Z2" s="1" t="s">
        <v>23</v>
      </c>
      <c r="AA2" s="1" t="s">
        <v>24</v>
      </c>
      <c r="AB2" s="1" t="s">
        <v>23</v>
      </c>
      <c r="AC2" s="3" t="s">
        <v>25</v>
      </c>
      <c r="AD2" s="3" t="s">
        <v>26</v>
      </c>
      <c r="AE2" s="3" t="s">
        <v>27</v>
      </c>
      <c r="AF2" s="3" t="s">
        <v>28</v>
      </c>
      <c r="AG2" s="3" t="s">
        <v>29</v>
      </c>
      <c r="AH2" s="3" t="s">
        <v>30</v>
      </c>
      <c r="AI2" s="3" t="s">
        <v>31</v>
      </c>
      <c r="AJ2" s="3" t="s">
        <v>32</v>
      </c>
      <c r="AK2" s="3" t="s">
        <v>33</v>
      </c>
      <c r="AL2" s="3" t="s">
        <v>34</v>
      </c>
      <c r="AM2" s="3" t="s">
        <v>35</v>
      </c>
      <c r="AN2" s="3" t="s">
        <v>36</v>
      </c>
      <c r="AO2" s="3" t="s">
        <v>37</v>
      </c>
      <c r="AP2" s="3" t="s">
        <v>38</v>
      </c>
      <c r="AQ2" s="3" t="s">
        <v>39</v>
      </c>
      <c r="AR2" s="3" t="s">
        <v>40</v>
      </c>
      <c r="AS2" s="3" t="s">
        <v>41</v>
      </c>
      <c r="AT2" s="3" t="s">
        <v>42</v>
      </c>
      <c r="AU2" s="3" t="s">
        <v>43</v>
      </c>
      <c r="AV2" s="3" t="s">
        <v>44</v>
      </c>
      <c r="AW2" s="3" t="s">
        <v>45</v>
      </c>
      <c r="AX2" s="3" t="s">
        <v>46</v>
      </c>
      <c r="AY2" s="3" t="s">
        <v>47</v>
      </c>
      <c r="AZ2" s="3" t="s">
        <v>48</v>
      </c>
      <c r="BA2" s="3" t="s">
        <v>49</v>
      </c>
      <c r="BB2" s="3" t="s">
        <v>50</v>
      </c>
      <c r="BC2" s="3" t="s">
        <v>51</v>
      </c>
      <c r="BD2" s="3" t="s">
        <v>52</v>
      </c>
      <c r="BE2" s="3" t="s">
        <v>53</v>
      </c>
      <c r="BF2" s="3" t="s">
        <v>54</v>
      </c>
      <c r="BG2" s="3" t="s">
        <v>55</v>
      </c>
      <c r="BH2" s="3" t="s">
        <v>56</v>
      </c>
      <c r="BI2" s="3" t="s">
        <v>57</v>
      </c>
      <c r="BJ2" s="3" t="s">
        <v>58</v>
      </c>
      <c r="BK2" s="3" t="s">
        <v>59</v>
      </c>
      <c r="BL2" s="3" t="s">
        <v>60</v>
      </c>
      <c r="BM2" s="3" t="s">
        <v>61</v>
      </c>
      <c r="BN2" s="3" t="s">
        <v>62</v>
      </c>
      <c r="BO2" s="3" t="s">
        <v>63</v>
      </c>
      <c r="BP2" s="3" t="s">
        <v>64</v>
      </c>
      <c r="BQ2" s="3" t="s">
        <v>65</v>
      </c>
      <c r="BR2" s="1" t="s">
        <v>66</v>
      </c>
    </row>
    <row r="3" spans="1:70" ht="22.5" customHeight="1" thickBot="1">
      <c r="A3" s="14">
        <v>13353536</v>
      </c>
      <c r="B3" s="14">
        <v>2323626</v>
      </c>
      <c r="C3" s="14">
        <v>1</v>
      </c>
      <c r="D3" s="15"/>
      <c r="E3" s="14">
        <v>1</v>
      </c>
      <c r="F3" s="14">
        <v>4724</v>
      </c>
      <c r="G3" s="14">
        <v>99</v>
      </c>
      <c r="H3" s="14">
        <v>5</v>
      </c>
      <c r="I3" s="14">
        <v>960006624</v>
      </c>
      <c r="J3" s="16" t="s">
        <v>72</v>
      </c>
      <c r="K3" s="15"/>
      <c r="L3" s="15"/>
      <c r="M3" s="15"/>
      <c r="N3" s="15"/>
      <c r="O3" s="16" t="s">
        <v>73</v>
      </c>
      <c r="P3" s="16" t="s">
        <v>74</v>
      </c>
      <c r="Q3" s="14">
        <v>1002115000</v>
      </c>
      <c r="R3" s="16" t="s">
        <v>75</v>
      </c>
      <c r="S3" s="14">
        <v>0</v>
      </c>
      <c r="T3" s="16" t="s">
        <v>77</v>
      </c>
      <c r="U3" s="14">
        <v>99</v>
      </c>
      <c r="V3" s="16" t="s">
        <v>78</v>
      </c>
      <c r="W3" s="14">
        <v>1</v>
      </c>
      <c r="X3" s="16" t="s">
        <v>79</v>
      </c>
      <c r="Y3" s="14">
        <v>0</v>
      </c>
      <c r="Z3" s="15"/>
      <c r="AA3" s="15"/>
      <c r="AB3" s="15"/>
      <c r="AC3" s="5">
        <v>0</v>
      </c>
      <c r="AD3" s="5">
        <v>0</v>
      </c>
      <c r="AE3" s="5">
        <v>0</v>
      </c>
      <c r="AF3" s="5">
        <v>0</v>
      </c>
      <c r="AG3" s="5">
        <v>450000000</v>
      </c>
      <c r="AH3" s="5">
        <v>450000000</v>
      </c>
      <c r="AI3" s="5">
        <v>450000000</v>
      </c>
      <c r="AJ3" s="5">
        <v>450000000</v>
      </c>
      <c r="AK3" s="5">
        <v>450000000</v>
      </c>
      <c r="AL3" s="5">
        <v>0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5">
        <v>450000000</v>
      </c>
      <c r="BR3" s="2">
        <v>111</v>
      </c>
    </row>
    <row r="4" spans="1:70" ht="22.5" customHeight="1" thickBot="1">
      <c r="A4" s="14">
        <v>13353534</v>
      </c>
      <c r="B4" s="14">
        <v>2323626</v>
      </c>
      <c r="C4" s="14">
        <v>1</v>
      </c>
      <c r="D4" s="15"/>
      <c r="E4" s="14">
        <v>1</v>
      </c>
      <c r="F4" s="14">
        <v>4724</v>
      </c>
      <c r="G4" s="14">
        <v>99</v>
      </c>
      <c r="H4" s="14">
        <v>5</v>
      </c>
      <c r="I4" s="14">
        <v>960006488</v>
      </c>
      <c r="J4" s="16" t="s">
        <v>81</v>
      </c>
      <c r="K4" s="15"/>
      <c r="L4" s="15"/>
      <c r="M4" s="15"/>
      <c r="N4" s="15"/>
      <c r="O4" s="16" t="s">
        <v>82</v>
      </c>
      <c r="P4" s="16" t="s">
        <v>74</v>
      </c>
      <c r="Q4" s="14">
        <v>1804052000</v>
      </c>
      <c r="R4" s="16" t="s">
        <v>83</v>
      </c>
      <c r="S4" s="14">
        <v>0</v>
      </c>
      <c r="T4" s="16" t="s">
        <v>77</v>
      </c>
      <c r="U4" s="14">
        <v>99</v>
      </c>
      <c r="V4" s="16" t="s">
        <v>78</v>
      </c>
      <c r="W4" s="14">
        <v>1</v>
      </c>
      <c r="X4" s="16" t="s">
        <v>79</v>
      </c>
      <c r="Y4" s="14">
        <v>0</v>
      </c>
      <c r="Z4" s="15"/>
      <c r="AA4" s="15"/>
      <c r="AB4" s="15"/>
      <c r="AC4" s="5">
        <v>157892000000</v>
      </c>
      <c r="AD4" s="5">
        <v>9500000000</v>
      </c>
      <c r="AE4" s="5">
        <v>9500000000</v>
      </c>
      <c r="AF4" s="5">
        <v>0</v>
      </c>
      <c r="AG4" s="5">
        <v>164820069380</v>
      </c>
      <c r="AH4" s="5">
        <v>164820069380</v>
      </c>
      <c r="AI4" s="5">
        <v>153268069380</v>
      </c>
      <c r="AJ4" s="5">
        <v>153268069380</v>
      </c>
      <c r="AK4" s="5">
        <v>146469229660</v>
      </c>
      <c r="AL4" s="5">
        <v>0</v>
      </c>
      <c r="AM4" s="5">
        <v>0</v>
      </c>
      <c r="AN4" s="5">
        <v>0</v>
      </c>
      <c r="AO4" s="5">
        <v>0</v>
      </c>
      <c r="AP4" s="5">
        <v>6798839720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5">
        <v>6928069380</v>
      </c>
      <c r="BR4" s="2">
        <v>111</v>
      </c>
    </row>
    <row r="5" spans="1:70" ht="22.5" customHeight="1" thickBot="1">
      <c r="A5" s="14">
        <v>13353535</v>
      </c>
      <c r="B5" s="14">
        <v>2323626</v>
      </c>
      <c r="C5" s="14">
        <v>1</v>
      </c>
      <c r="D5" s="15"/>
      <c r="E5" s="14">
        <v>1</v>
      </c>
      <c r="F5" s="14">
        <v>4724</v>
      </c>
      <c r="G5" s="14">
        <v>99</v>
      </c>
      <c r="H5" s="14">
        <v>5</v>
      </c>
      <c r="I5" s="14">
        <v>960006506</v>
      </c>
      <c r="J5" s="16" t="s">
        <v>84</v>
      </c>
      <c r="K5" s="15"/>
      <c r="L5" s="15"/>
      <c r="M5" s="15"/>
      <c r="N5" s="15"/>
      <c r="O5" s="16" t="s">
        <v>85</v>
      </c>
      <c r="P5" s="16" t="s">
        <v>74</v>
      </c>
      <c r="Q5" s="14">
        <v>1805037000</v>
      </c>
      <c r="R5" s="16" t="s">
        <v>86</v>
      </c>
      <c r="S5" s="14">
        <v>0</v>
      </c>
      <c r="T5" s="16" t="s">
        <v>77</v>
      </c>
      <c r="U5" s="14">
        <v>99</v>
      </c>
      <c r="V5" s="16" t="s">
        <v>78</v>
      </c>
      <c r="W5" s="14">
        <v>1</v>
      </c>
      <c r="X5" s="16" t="s">
        <v>79</v>
      </c>
      <c r="Y5" s="14">
        <v>0</v>
      </c>
      <c r="Z5" s="15"/>
      <c r="AA5" s="15"/>
      <c r="AB5" s="15"/>
      <c r="AC5" s="5">
        <v>71018000000</v>
      </c>
      <c r="AD5" s="5">
        <v>0</v>
      </c>
      <c r="AE5" s="5">
        <v>0</v>
      </c>
      <c r="AF5" s="5">
        <v>0</v>
      </c>
      <c r="AG5" s="5">
        <v>68887000000</v>
      </c>
      <c r="AH5" s="5">
        <v>68887000000</v>
      </c>
      <c r="AI5" s="5">
        <v>68887000000</v>
      </c>
      <c r="AJ5" s="5">
        <v>68887000000</v>
      </c>
      <c r="AK5" s="5">
        <v>68887000000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5">
        <v>-2131000000</v>
      </c>
      <c r="BR5" s="2">
        <v>111</v>
      </c>
    </row>
    <row r="6" spans="1:70" ht="27" customHeight="1" thickBot="1">
      <c r="A6" s="14"/>
      <c r="B6" s="14"/>
      <c r="C6" s="14"/>
      <c r="D6" s="15"/>
      <c r="E6" s="14"/>
      <c r="F6" s="14"/>
      <c r="G6" s="14"/>
      <c r="H6" s="14"/>
      <c r="I6" s="14"/>
      <c r="J6" s="47" t="s">
        <v>121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  <c r="AA6" s="17"/>
      <c r="AB6" s="17"/>
      <c r="AC6" s="12">
        <f>SUM(AC3:AC5)</f>
        <v>228910000000</v>
      </c>
      <c r="AD6" s="12">
        <f aca="true" t="shared" si="0" ref="AD6:BQ6">SUM(AD3:AD5)</f>
        <v>9500000000</v>
      </c>
      <c r="AE6" s="12">
        <f t="shared" si="0"/>
        <v>9500000000</v>
      </c>
      <c r="AF6" s="12">
        <f t="shared" si="0"/>
        <v>0</v>
      </c>
      <c r="AG6" s="12">
        <f t="shared" si="0"/>
        <v>234157069380</v>
      </c>
      <c r="AH6" s="12">
        <f t="shared" si="0"/>
        <v>234157069380</v>
      </c>
      <c r="AI6" s="12">
        <f t="shared" si="0"/>
        <v>222605069380</v>
      </c>
      <c r="AJ6" s="12">
        <f t="shared" si="0"/>
        <v>222605069380</v>
      </c>
      <c r="AK6" s="12">
        <f t="shared" si="0"/>
        <v>215806229660</v>
      </c>
      <c r="AL6" s="12">
        <f t="shared" si="0"/>
        <v>0</v>
      </c>
      <c r="AM6" s="12">
        <f t="shared" si="0"/>
        <v>0</v>
      </c>
      <c r="AN6" s="12">
        <f t="shared" si="0"/>
        <v>0</v>
      </c>
      <c r="AO6" s="12">
        <f t="shared" si="0"/>
        <v>0</v>
      </c>
      <c r="AP6" s="12">
        <f t="shared" si="0"/>
        <v>6798839720</v>
      </c>
      <c r="AQ6" s="12">
        <f t="shared" si="0"/>
        <v>0</v>
      </c>
      <c r="AR6" s="12">
        <f t="shared" si="0"/>
        <v>0</v>
      </c>
      <c r="AS6" s="12">
        <f t="shared" si="0"/>
        <v>0</v>
      </c>
      <c r="AT6" s="12">
        <f t="shared" si="0"/>
        <v>0</v>
      </c>
      <c r="AU6" s="12">
        <f t="shared" si="0"/>
        <v>0</v>
      </c>
      <c r="AV6" s="12">
        <f t="shared" si="0"/>
        <v>0</v>
      </c>
      <c r="AW6" s="12">
        <f t="shared" si="0"/>
        <v>0</v>
      </c>
      <c r="AX6" s="12">
        <f t="shared" si="0"/>
        <v>0</v>
      </c>
      <c r="AY6" s="12">
        <f t="shared" si="0"/>
        <v>0</v>
      </c>
      <c r="AZ6" s="12">
        <f t="shared" si="0"/>
        <v>0</v>
      </c>
      <c r="BA6" s="12">
        <f t="shared" si="0"/>
        <v>0</v>
      </c>
      <c r="BB6" s="12">
        <f t="shared" si="0"/>
        <v>0</v>
      </c>
      <c r="BC6" s="12">
        <f t="shared" si="0"/>
        <v>0</v>
      </c>
      <c r="BD6" s="12">
        <f t="shared" si="0"/>
        <v>0</v>
      </c>
      <c r="BE6" s="12">
        <f t="shared" si="0"/>
        <v>0</v>
      </c>
      <c r="BF6" s="12">
        <f t="shared" si="0"/>
        <v>0</v>
      </c>
      <c r="BG6" s="12">
        <f t="shared" si="0"/>
        <v>0</v>
      </c>
      <c r="BH6" s="12">
        <f t="shared" si="0"/>
        <v>0</v>
      </c>
      <c r="BI6" s="12">
        <f t="shared" si="0"/>
        <v>0</v>
      </c>
      <c r="BJ6" s="12">
        <f t="shared" si="0"/>
        <v>0</v>
      </c>
      <c r="BK6" s="12">
        <f t="shared" si="0"/>
        <v>0</v>
      </c>
      <c r="BL6" s="12">
        <f t="shared" si="0"/>
        <v>0</v>
      </c>
      <c r="BM6" s="12">
        <f t="shared" si="0"/>
        <v>0</v>
      </c>
      <c r="BN6" s="12">
        <f t="shared" si="0"/>
        <v>0</v>
      </c>
      <c r="BO6" s="12">
        <f t="shared" si="0"/>
        <v>0</v>
      </c>
      <c r="BP6" s="12">
        <f t="shared" si="0"/>
        <v>0</v>
      </c>
      <c r="BQ6" s="12">
        <f t="shared" si="0"/>
        <v>5247069380</v>
      </c>
      <c r="BR6" s="2"/>
    </row>
    <row r="7" spans="1:70" ht="22.5" customHeight="1" thickBot="1">
      <c r="A7" s="14">
        <v>13353537</v>
      </c>
      <c r="B7" s="14">
        <v>2323626</v>
      </c>
      <c r="C7" s="14">
        <v>1</v>
      </c>
      <c r="D7" s="15"/>
      <c r="E7" s="14">
        <v>1</v>
      </c>
      <c r="F7" s="14">
        <v>4724</v>
      </c>
      <c r="G7" s="14">
        <v>99</v>
      </c>
      <c r="H7" s="14">
        <v>5</v>
      </c>
      <c r="I7" s="14">
        <v>960006496</v>
      </c>
      <c r="J7" s="16" t="s">
        <v>87</v>
      </c>
      <c r="K7" s="15"/>
      <c r="L7" s="15"/>
      <c r="M7" s="15"/>
      <c r="N7" s="15"/>
      <c r="O7" s="16" t="s">
        <v>88</v>
      </c>
      <c r="P7" s="16" t="s">
        <v>74</v>
      </c>
      <c r="Q7" s="14">
        <v>1805005000</v>
      </c>
      <c r="R7" s="16" t="s">
        <v>89</v>
      </c>
      <c r="S7" s="14">
        <v>0</v>
      </c>
      <c r="T7" s="16" t="s">
        <v>77</v>
      </c>
      <c r="U7" s="14">
        <v>99</v>
      </c>
      <c r="V7" s="16" t="s">
        <v>78</v>
      </c>
      <c r="W7" s="14">
        <v>2</v>
      </c>
      <c r="X7" s="16" t="s">
        <v>91</v>
      </c>
      <c r="Y7" s="14">
        <v>8994</v>
      </c>
      <c r="Z7" s="16" t="s">
        <v>92</v>
      </c>
      <c r="AA7" s="14">
        <v>101052</v>
      </c>
      <c r="AB7" s="16" t="s">
        <v>93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2000000000</v>
      </c>
      <c r="AI7" s="5">
        <v>2000000000</v>
      </c>
      <c r="AJ7" s="5">
        <v>2000000000</v>
      </c>
      <c r="AK7" s="5">
        <v>1800000000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200000000</v>
      </c>
      <c r="AU7" s="5">
        <v>0</v>
      </c>
      <c r="AV7" s="5">
        <v>0</v>
      </c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2">
        <v>111</v>
      </c>
    </row>
    <row r="8" spans="1:70" ht="22.5" customHeight="1" thickBot="1">
      <c r="A8" s="14">
        <v>13353538</v>
      </c>
      <c r="B8" s="14">
        <v>2323626</v>
      </c>
      <c r="C8" s="14">
        <v>1</v>
      </c>
      <c r="D8" s="15"/>
      <c r="E8" s="14">
        <v>1</v>
      </c>
      <c r="F8" s="14">
        <v>4724</v>
      </c>
      <c r="G8" s="14">
        <v>99</v>
      </c>
      <c r="H8" s="14">
        <v>5</v>
      </c>
      <c r="I8" s="14">
        <v>960005921</v>
      </c>
      <c r="J8" s="16" t="s">
        <v>94</v>
      </c>
      <c r="K8" s="15"/>
      <c r="L8" s="15"/>
      <c r="M8" s="15"/>
      <c r="N8" s="15"/>
      <c r="O8" s="16" t="s">
        <v>95</v>
      </c>
      <c r="P8" s="16" t="s">
        <v>74</v>
      </c>
      <c r="Q8" s="14">
        <v>1004006000</v>
      </c>
      <c r="R8" s="16" t="s">
        <v>96</v>
      </c>
      <c r="S8" s="14">
        <v>0</v>
      </c>
      <c r="T8" s="16" t="s">
        <v>77</v>
      </c>
      <c r="U8" s="14">
        <v>99</v>
      </c>
      <c r="V8" s="16" t="s">
        <v>78</v>
      </c>
      <c r="W8" s="14">
        <v>2</v>
      </c>
      <c r="X8" s="16" t="s">
        <v>91</v>
      </c>
      <c r="Y8" s="14">
        <v>3693</v>
      </c>
      <c r="Z8" s="16" t="s">
        <v>97</v>
      </c>
      <c r="AA8" s="14">
        <v>101060</v>
      </c>
      <c r="AB8" s="16" t="s">
        <v>98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4000000000</v>
      </c>
      <c r="AI8" s="5">
        <v>4000000000</v>
      </c>
      <c r="AJ8" s="5">
        <v>4000000000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4000000000</v>
      </c>
      <c r="AU8" s="5">
        <v>0</v>
      </c>
      <c r="AV8" s="5">
        <v>0</v>
      </c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2">
        <v>111</v>
      </c>
    </row>
    <row r="9" spans="1:70" ht="22.5" customHeight="1" thickBot="1">
      <c r="A9" s="14">
        <v>13353543</v>
      </c>
      <c r="B9" s="14">
        <v>2323626</v>
      </c>
      <c r="C9" s="14">
        <v>1</v>
      </c>
      <c r="D9" s="15"/>
      <c r="E9" s="14">
        <v>1</v>
      </c>
      <c r="F9" s="14">
        <v>4724</v>
      </c>
      <c r="G9" s="14">
        <v>99</v>
      </c>
      <c r="H9" s="14">
        <v>5</v>
      </c>
      <c r="I9" s="14">
        <v>960006460</v>
      </c>
      <c r="J9" s="16" t="s">
        <v>99</v>
      </c>
      <c r="K9" s="15"/>
      <c r="L9" s="15"/>
      <c r="M9" s="15"/>
      <c r="N9" s="15"/>
      <c r="O9" s="16" t="s">
        <v>100</v>
      </c>
      <c r="P9" s="16" t="s">
        <v>74</v>
      </c>
      <c r="Q9" s="14">
        <v>1803038000</v>
      </c>
      <c r="R9" s="16" t="s">
        <v>101</v>
      </c>
      <c r="S9" s="14">
        <v>0</v>
      </c>
      <c r="T9" s="16" t="s">
        <v>77</v>
      </c>
      <c r="U9" s="14">
        <v>99</v>
      </c>
      <c r="V9" s="16" t="s">
        <v>78</v>
      </c>
      <c r="W9" s="14">
        <v>2</v>
      </c>
      <c r="X9" s="16" t="s">
        <v>91</v>
      </c>
      <c r="Y9" s="14">
        <v>4086</v>
      </c>
      <c r="Z9" s="16" t="s">
        <v>103</v>
      </c>
      <c r="AA9" s="14">
        <v>113500</v>
      </c>
      <c r="AB9" s="16" t="s">
        <v>105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882000000</v>
      </c>
      <c r="AI9" s="5">
        <v>882000000</v>
      </c>
      <c r="AJ9" s="5">
        <v>882000000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882000000</v>
      </c>
      <c r="AU9" s="5">
        <v>0</v>
      </c>
      <c r="AV9" s="5">
        <v>0</v>
      </c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2">
        <v>111</v>
      </c>
    </row>
    <row r="10" spans="1:70" ht="39" thickBot="1">
      <c r="A10" s="14">
        <v>13353540</v>
      </c>
      <c r="B10" s="14">
        <v>2323626</v>
      </c>
      <c r="C10" s="14">
        <v>1</v>
      </c>
      <c r="D10" s="15"/>
      <c r="E10" s="14">
        <v>1</v>
      </c>
      <c r="F10" s="14">
        <v>4724</v>
      </c>
      <c r="G10" s="14">
        <v>99</v>
      </c>
      <c r="H10" s="14">
        <v>5</v>
      </c>
      <c r="I10" s="14">
        <v>960006483</v>
      </c>
      <c r="J10" s="16" t="s">
        <v>106</v>
      </c>
      <c r="K10" s="15"/>
      <c r="L10" s="15"/>
      <c r="M10" s="15"/>
      <c r="N10" s="15"/>
      <c r="O10" s="16" t="s">
        <v>107</v>
      </c>
      <c r="P10" s="16" t="s">
        <v>74</v>
      </c>
      <c r="Q10" s="14">
        <v>1804015000</v>
      </c>
      <c r="R10" s="16" t="s">
        <v>108</v>
      </c>
      <c r="S10" s="14">
        <v>0</v>
      </c>
      <c r="T10" s="16" t="s">
        <v>77</v>
      </c>
      <c r="U10" s="14">
        <v>99</v>
      </c>
      <c r="V10" s="16" t="s">
        <v>78</v>
      </c>
      <c r="W10" s="14">
        <v>2</v>
      </c>
      <c r="X10" s="16" t="s">
        <v>91</v>
      </c>
      <c r="Y10" s="14">
        <v>3266</v>
      </c>
      <c r="Z10" s="16" t="s">
        <v>109</v>
      </c>
      <c r="AA10" s="14">
        <v>113545</v>
      </c>
      <c r="AB10" s="16" t="s">
        <v>110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86832750000</v>
      </c>
      <c r="AI10" s="5">
        <v>86832750000</v>
      </c>
      <c r="AJ10" s="5">
        <v>86832750000</v>
      </c>
      <c r="AK10" s="5">
        <v>48402115439</v>
      </c>
      <c r="AL10" s="5">
        <v>0</v>
      </c>
      <c r="AM10" s="5">
        <v>514590000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37916044561</v>
      </c>
      <c r="AU10" s="5">
        <v>0</v>
      </c>
      <c r="AV10" s="5">
        <v>0</v>
      </c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2">
        <v>111</v>
      </c>
    </row>
    <row r="11" spans="1:70" ht="39" thickBot="1">
      <c r="A11" s="14">
        <v>13353542</v>
      </c>
      <c r="B11" s="14">
        <v>2323626</v>
      </c>
      <c r="C11" s="14">
        <v>1</v>
      </c>
      <c r="D11" s="15"/>
      <c r="E11" s="14">
        <v>1</v>
      </c>
      <c r="F11" s="14">
        <v>4724</v>
      </c>
      <c r="G11" s="14">
        <v>99</v>
      </c>
      <c r="H11" s="14">
        <v>5</v>
      </c>
      <c r="I11" s="14">
        <v>960006506</v>
      </c>
      <c r="J11" s="16" t="s">
        <v>84</v>
      </c>
      <c r="K11" s="15"/>
      <c r="L11" s="15"/>
      <c r="M11" s="15"/>
      <c r="N11" s="15"/>
      <c r="O11" s="16" t="s">
        <v>85</v>
      </c>
      <c r="P11" s="16" t="s">
        <v>74</v>
      </c>
      <c r="Q11" s="14">
        <v>1805037000</v>
      </c>
      <c r="R11" s="16" t="s">
        <v>86</v>
      </c>
      <c r="S11" s="14">
        <v>0</v>
      </c>
      <c r="T11" s="16" t="s">
        <v>77</v>
      </c>
      <c r="U11" s="14">
        <v>99</v>
      </c>
      <c r="V11" s="16" t="s">
        <v>78</v>
      </c>
      <c r="W11" s="14">
        <v>2</v>
      </c>
      <c r="X11" s="16" t="s">
        <v>91</v>
      </c>
      <c r="Y11" s="14">
        <v>3266</v>
      </c>
      <c r="Z11" s="16" t="s">
        <v>109</v>
      </c>
      <c r="AA11" s="14">
        <v>113545</v>
      </c>
      <c r="AB11" s="16" t="s">
        <v>110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50474000000</v>
      </c>
      <c r="AI11" s="5">
        <v>50474000000</v>
      </c>
      <c r="AJ11" s="5">
        <v>50474000000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50474000000</v>
      </c>
      <c r="AU11" s="5">
        <v>0</v>
      </c>
      <c r="AV11" s="5">
        <v>0</v>
      </c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2">
        <v>111</v>
      </c>
    </row>
    <row r="12" spans="1:70" ht="39" thickBot="1">
      <c r="A12" s="14">
        <v>13353541</v>
      </c>
      <c r="B12" s="14">
        <v>2323626</v>
      </c>
      <c r="C12" s="14">
        <v>1</v>
      </c>
      <c r="D12" s="15"/>
      <c r="E12" s="14">
        <v>1</v>
      </c>
      <c r="F12" s="14">
        <v>4724</v>
      </c>
      <c r="G12" s="14">
        <v>99</v>
      </c>
      <c r="H12" s="14">
        <v>5</v>
      </c>
      <c r="I12" s="14">
        <v>960006526</v>
      </c>
      <c r="J12" s="16" t="s">
        <v>111</v>
      </c>
      <c r="K12" s="15"/>
      <c r="L12" s="15"/>
      <c r="M12" s="15"/>
      <c r="N12" s="15"/>
      <c r="O12" s="16" t="s">
        <v>112</v>
      </c>
      <c r="P12" s="16" t="s">
        <v>74</v>
      </c>
      <c r="Q12" s="14">
        <v>1805070000</v>
      </c>
      <c r="R12" s="16" t="s">
        <v>113</v>
      </c>
      <c r="S12" s="14">
        <v>0</v>
      </c>
      <c r="T12" s="16" t="s">
        <v>77</v>
      </c>
      <c r="U12" s="14">
        <v>99</v>
      </c>
      <c r="V12" s="16" t="s">
        <v>78</v>
      </c>
      <c r="W12" s="14">
        <v>2</v>
      </c>
      <c r="X12" s="16" t="s">
        <v>91</v>
      </c>
      <c r="Y12" s="14">
        <v>3266</v>
      </c>
      <c r="Z12" s="16" t="s">
        <v>109</v>
      </c>
      <c r="AA12" s="14">
        <v>113545</v>
      </c>
      <c r="AB12" s="16" t="s">
        <v>110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27100000000</v>
      </c>
      <c r="AI12" s="5">
        <v>27100000000</v>
      </c>
      <c r="AJ12" s="5">
        <v>27100000000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27100000000</v>
      </c>
      <c r="AU12" s="5">
        <v>0</v>
      </c>
      <c r="AV12" s="5">
        <v>0</v>
      </c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2">
        <v>111</v>
      </c>
    </row>
    <row r="13" spans="1:70" ht="26.25" thickBot="1">
      <c r="A13" s="14">
        <v>13353544</v>
      </c>
      <c r="B13" s="14">
        <v>2323626</v>
      </c>
      <c r="C13" s="14">
        <v>1</v>
      </c>
      <c r="D13" s="15"/>
      <c r="E13" s="14">
        <v>1</v>
      </c>
      <c r="F13" s="14">
        <v>4724</v>
      </c>
      <c r="G13" s="14">
        <v>99</v>
      </c>
      <c r="H13" s="14">
        <v>5</v>
      </c>
      <c r="I13" s="14">
        <v>960006464</v>
      </c>
      <c r="J13" s="16" t="s">
        <v>114</v>
      </c>
      <c r="K13" s="15"/>
      <c r="L13" s="15"/>
      <c r="M13" s="15"/>
      <c r="N13" s="15"/>
      <c r="O13" s="16" t="s">
        <v>115</v>
      </c>
      <c r="P13" s="16" t="s">
        <v>74</v>
      </c>
      <c r="Q13" s="14">
        <v>1803046000</v>
      </c>
      <c r="R13" s="16" t="s">
        <v>116</v>
      </c>
      <c r="S13" s="14">
        <v>0</v>
      </c>
      <c r="T13" s="16" t="s">
        <v>77</v>
      </c>
      <c r="U13" s="14">
        <v>99</v>
      </c>
      <c r="V13" s="16" t="s">
        <v>78</v>
      </c>
      <c r="W13" s="14">
        <v>2</v>
      </c>
      <c r="X13" s="16" t="s">
        <v>91</v>
      </c>
      <c r="Y13" s="14">
        <v>7992</v>
      </c>
      <c r="Z13" s="16" t="s">
        <v>117</v>
      </c>
      <c r="AA13" s="14">
        <v>113660</v>
      </c>
      <c r="AB13" s="16" t="s">
        <v>118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1500000000</v>
      </c>
      <c r="AI13" s="5">
        <v>1500000000</v>
      </c>
      <c r="AJ13" s="5">
        <v>1500000000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1500000000</v>
      </c>
      <c r="AU13" s="5">
        <v>0</v>
      </c>
      <c r="AV13" s="5">
        <v>0</v>
      </c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2">
        <v>111</v>
      </c>
    </row>
    <row r="14" spans="1:70" ht="26.25" thickBot="1">
      <c r="A14" s="14">
        <v>13353539</v>
      </c>
      <c r="B14" s="14">
        <v>2323626</v>
      </c>
      <c r="C14" s="14">
        <v>1</v>
      </c>
      <c r="D14" s="15"/>
      <c r="E14" s="14">
        <v>1</v>
      </c>
      <c r="F14" s="14">
        <v>4724</v>
      </c>
      <c r="G14" s="14">
        <v>99</v>
      </c>
      <c r="H14" s="14">
        <v>5</v>
      </c>
      <c r="I14" s="14">
        <v>960006483</v>
      </c>
      <c r="J14" s="18" t="s">
        <v>106</v>
      </c>
      <c r="K14" s="19"/>
      <c r="L14" s="19"/>
      <c r="M14" s="19"/>
      <c r="N14" s="19"/>
      <c r="O14" s="18" t="s">
        <v>107</v>
      </c>
      <c r="P14" s="18" t="s">
        <v>74</v>
      </c>
      <c r="Q14" s="20">
        <v>1804015000</v>
      </c>
      <c r="R14" s="18" t="s">
        <v>108</v>
      </c>
      <c r="S14" s="20">
        <v>0</v>
      </c>
      <c r="T14" s="18" t="s">
        <v>77</v>
      </c>
      <c r="U14" s="20">
        <v>99</v>
      </c>
      <c r="V14" s="18" t="s">
        <v>78</v>
      </c>
      <c r="W14" s="20">
        <v>2</v>
      </c>
      <c r="X14" s="18" t="s">
        <v>91</v>
      </c>
      <c r="Y14" s="20">
        <v>11819</v>
      </c>
      <c r="Z14" s="18" t="s">
        <v>119</v>
      </c>
      <c r="AA14" s="20">
        <v>114530</v>
      </c>
      <c r="AB14" s="18" t="s">
        <v>120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24705000000</v>
      </c>
      <c r="AI14" s="7">
        <v>24705000000</v>
      </c>
      <c r="AJ14" s="7">
        <v>24705000000</v>
      </c>
      <c r="AK14" s="7">
        <v>24705000000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2">
        <v>111</v>
      </c>
    </row>
    <row r="15" spans="1:70" ht="24" customHeight="1">
      <c r="A15" s="21"/>
      <c r="B15" s="21"/>
      <c r="C15" s="21"/>
      <c r="D15" s="22"/>
      <c r="E15" s="21"/>
      <c r="F15" s="21"/>
      <c r="G15" s="21"/>
      <c r="H15" s="21"/>
      <c r="I15" s="21"/>
      <c r="J15" s="54" t="s">
        <v>122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6"/>
      <c r="AB15" s="23"/>
      <c r="AC15" s="13">
        <f>SUM(AC7:AC14)</f>
        <v>0</v>
      </c>
      <c r="AD15" s="13">
        <f aca="true" t="shared" si="1" ref="AD15:BQ15">SUM(AD7:AD14)</f>
        <v>0</v>
      </c>
      <c r="AE15" s="13">
        <f t="shared" si="1"/>
        <v>0</v>
      </c>
      <c r="AF15" s="13">
        <f t="shared" si="1"/>
        <v>0</v>
      </c>
      <c r="AG15" s="13">
        <f t="shared" si="1"/>
        <v>0</v>
      </c>
      <c r="AH15" s="13">
        <f t="shared" si="1"/>
        <v>197493750000</v>
      </c>
      <c r="AI15" s="13">
        <f t="shared" si="1"/>
        <v>197493750000</v>
      </c>
      <c r="AJ15" s="13">
        <f t="shared" si="1"/>
        <v>197493750000</v>
      </c>
      <c r="AK15" s="13">
        <f t="shared" si="1"/>
        <v>74907115439</v>
      </c>
      <c r="AL15" s="13">
        <f t="shared" si="1"/>
        <v>0</v>
      </c>
      <c r="AM15" s="13">
        <f t="shared" si="1"/>
        <v>514590000</v>
      </c>
      <c r="AN15" s="13">
        <f t="shared" si="1"/>
        <v>0</v>
      </c>
      <c r="AO15" s="13">
        <f t="shared" si="1"/>
        <v>0</v>
      </c>
      <c r="AP15" s="13">
        <f t="shared" si="1"/>
        <v>0</v>
      </c>
      <c r="AQ15" s="13">
        <f t="shared" si="1"/>
        <v>0</v>
      </c>
      <c r="AR15" s="13">
        <f t="shared" si="1"/>
        <v>0</v>
      </c>
      <c r="AS15" s="13">
        <f t="shared" si="1"/>
        <v>0</v>
      </c>
      <c r="AT15" s="13">
        <f t="shared" si="1"/>
        <v>122072044561</v>
      </c>
      <c r="AU15" s="13">
        <f t="shared" si="1"/>
        <v>0</v>
      </c>
      <c r="AV15" s="13">
        <f t="shared" si="1"/>
        <v>0</v>
      </c>
      <c r="AW15" s="13">
        <f t="shared" si="1"/>
        <v>0</v>
      </c>
      <c r="AX15" s="13">
        <f t="shared" si="1"/>
        <v>0</v>
      </c>
      <c r="AY15" s="13">
        <f t="shared" si="1"/>
        <v>0</v>
      </c>
      <c r="AZ15" s="13">
        <f t="shared" si="1"/>
        <v>0</v>
      </c>
      <c r="BA15" s="13">
        <f t="shared" si="1"/>
        <v>0</v>
      </c>
      <c r="BB15" s="13">
        <f t="shared" si="1"/>
        <v>0</v>
      </c>
      <c r="BC15" s="13">
        <f t="shared" si="1"/>
        <v>0</v>
      </c>
      <c r="BD15" s="13">
        <f t="shared" si="1"/>
        <v>0</v>
      </c>
      <c r="BE15" s="13">
        <f t="shared" si="1"/>
        <v>0</v>
      </c>
      <c r="BF15" s="13">
        <f t="shared" si="1"/>
        <v>0</v>
      </c>
      <c r="BG15" s="13">
        <f t="shared" si="1"/>
        <v>0</v>
      </c>
      <c r="BH15" s="13">
        <f t="shared" si="1"/>
        <v>0</v>
      </c>
      <c r="BI15" s="13">
        <f t="shared" si="1"/>
        <v>0</v>
      </c>
      <c r="BJ15" s="13">
        <f t="shared" si="1"/>
        <v>0</v>
      </c>
      <c r="BK15" s="13">
        <f t="shared" si="1"/>
        <v>0</v>
      </c>
      <c r="BL15" s="13">
        <f t="shared" si="1"/>
        <v>0</v>
      </c>
      <c r="BM15" s="13">
        <f t="shared" si="1"/>
        <v>0</v>
      </c>
      <c r="BN15" s="13">
        <f t="shared" si="1"/>
        <v>0</v>
      </c>
      <c r="BO15" s="13">
        <f t="shared" si="1"/>
        <v>0</v>
      </c>
      <c r="BP15" s="13">
        <f t="shared" si="1"/>
        <v>0</v>
      </c>
      <c r="BQ15" s="13">
        <f t="shared" si="1"/>
        <v>0</v>
      </c>
      <c r="BR15" s="9"/>
    </row>
    <row r="16" spans="1:69" ht="24.75" customHeight="1">
      <c r="A16" s="24"/>
      <c r="B16" s="24"/>
      <c r="C16" s="24"/>
      <c r="D16" s="24"/>
      <c r="E16" s="24"/>
      <c r="F16" s="24"/>
      <c r="G16" s="24"/>
      <c r="H16" s="24"/>
      <c r="I16" s="24"/>
      <c r="J16" s="65" t="s">
        <v>147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24"/>
      <c r="AC16" s="11">
        <f>SUM(AC3:AC14)</f>
        <v>457820000000</v>
      </c>
      <c r="AD16" s="11">
        <f aca="true" t="shared" si="2" ref="AD16:BQ16">SUM(AD3:AD14)</f>
        <v>19000000000</v>
      </c>
      <c r="AE16" s="11">
        <f t="shared" si="2"/>
        <v>19000000000</v>
      </c>
      <c r="AF16" s="11">
        <f t="shared" si="2"/>
        <v>0</v>
      </c>
      <c r="AG16" s="11">
        <f t="shared" si="2"/>
        <v>468314138760</v>
      </c>
      <c r="AH16" s="11">
        <f t="shared" si="2"/>
        <v>665807888760</v>
      </c>
      <c r="AI16" s="11">
        <f t="shared" si="2"/>
        <v>642703888760</v>
      </c>
      <c r="AJ16" s="11">
        <f t="shared" si="2"/>
        <v>642703888760</v>
      </c>
      <c r="AK16" s="11">
        <f t="shared" si="2"/>
        <v>506519574759</v>
      </c>
      <c r="AL16" s="11">
        <f t="shared" si="2"/>
        <v>0</v>
      </c>
      <c r="AM16" s="11">
        <f t="shared" si="2"/>
        <v>514590000</v>
      </c>
      <c r="AN16" s="11">
        <f t="shared" si="2"/>
        <v>0</v>
      </c>
      <c r="AO16" s="11">
        <f t="shared" si="2"/>
        <v>0</v>
      </c>
      <c r="AP16" s="11">
        <f t="shared" si="2"/>
        <v>13597679440</v>
      </c>
      <c r="AQ16" s="11">
        <f t="shared" si="2"/>
        <v>0</v>
      </c>
      <c r="AR16" s="11">
        <f t="shared" si="2"/>
        <v>0</v>
      </c>
      <c r="AS16" s="11">
        <f t="shared" si="2"/>
        <v>0</v>
      </c>
      <c r="AT16" s="11">
        <f t="shared" si="2"/>
        <v>122072044561</v>
      </c>
      <c r="AU16" s="11">
        <f t="shared" si="2"/>
        <v>0</v>
      </c>
      <c r="AV16" s="11">
        <f t="shared" si="2"/>
        <v>0</v>
      </c>
      <c r="AW16" s="11">
        <f t="shared" si="2"/>
        <v>0</v>
      </c>
      <c r="AX16" s="11">
        <f t="shared" si="2"/>
        <v>0</v>
      </c>
      <c r="AY16" s="11">
        <f t="shared" si="2"/>
        <v>0</v>
      </c>
      <c r="AZ16" s="11">
        <f t="shared" si="2"/>
        <v>0</v>
      </c>
      <c r="BA16" s="11">
        <f t="shared" si="2"/>
        <v>0</v>
      </c>
      <c r="BB16" s="11">
        <f t="shared" si="2"/>
        <v>0</v>
      </c>
      <c r="BC16" s="11">
        <f t="shared" si="2"/>
        <v>0</v>
      </c>
      <c r="BD16" s="11">
        <f t="shared" si="2"/>
        <v>0</v>
      </c>
      <c r="BE16" s="11">
        <f t="shared" si="2"/>
        <v>0</v>
      </c>
      <c r="BF16" s="11">
        <f t="shared" si="2"/>
        <v>0</v>
      </c>
      <c r="BG16" s="11">
        <f t="shared" si="2"/>
        <v>0</v>
      </c>
      <c r="BH16" s="11">
        <f t="shared" si="2"/>
        <v>0</v>
      </c>
      <c r="BI16" s="11">
        <f t="shared" si="2"/>
        <v>0</v>
      </c>
      <c r="BJ16" s="11">
        <f t="shared" si="2"/>
        <v>0</v>
      </c>
      <c r="BK16" s="11">
        <f t="shared" si="2"/>
        <v>0</v>
      </c>
      <c r="BL16" s="11">
        <f t="shared" si="2"/>
        <v>0</v>
      </c>
      <c r="BM16" s="11">
        <f t="shared" si="2"/>
        <v>0</v>
      </c>
      <c r="BN16" s="11">
        <f t="shared" si="2"/>
        <v>0</v>
      </c>
      <c r="BO16" s="11">
        <f t="shared" si="2"/>
        <v>0</v>
      </c>
      <c r="BP16" s="11">
        <f t="shared" si="2"/>
        <v>0</v>
      </c>
      <c r="BQ16" s="11">
        <f t="shared" si="2"/>
        <v>10494138760</v>
      </c>
    </row>
    <row r="17" spans="1:69" ht="24.75" customHeight="1" thickBo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</row>
    <row r="18" spans="1:70" s="24" customFormat="1" ht="51.75" thickBot="1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 t="s">
        <v>14</v>
      </c>
      <c r="P18" s="1" t="s">
        <v>15</v>
      </c>
      <c r="Q18" s="1" t="s">
        <v>16</v>
      </c>
      <c r="R18" s="1" t="s">
        <v>17</v>
      </c>
      <c r="S18" s="1" t="s">
        <v>18</v>
      </c>
      <c r="T18" s="1" t="s">
        <v>19</v>
      </c>
      <c r="U18" s="1" t="s">
        <v>20</v>
      </c>
      <c r="V18" s="1" t="s">
        <v>21</v>
      </c>
      <c r="W18" s="1" t="s">
        <v>22</v>
      </c>
      <c r="X18" s="1" t="s">
        <v>23</v>
      </c>
      <c r="Y18" s="1" t="s">
        <v>22</v>
      </c>
      <c r="Z18" s="1" t="s">
        <v>23</v>
      </c>
      <c r="AA18" s="1" t="s">
        <v>24</v>
      </c>
      <c r="AB18" s="1" t="s">
        <v>23</v>
      </c>
      <c r="AC18" s="1" t="s">
        <v>25</v>
      </c>
      <c r="AD18" s="1" t="s">
        <v>26</v>
      </c>
      <c r="AE18" s="1" t="s">
        <v>27</v>
      </c>
      <c r="AF18" s="1" t="s">
        <v>28</v>
      </c>
      <c r="AG18" s="1" t="s">
        <v>29</v>
      </c>
      <c r="AH18" s="1" t="s">
        <v>30</v>
      </c>
      <c r="AI18" s="1" t="s">
        <v>31</v>
      </c>
      <c r="AJ18" s="1" t="s">
        <v>32</v>
      </c>
      <c r="AK18" s="1" t="s">
        <v>33</v>
      </c>
      <c r="AL18" s="1" t="s">
        <v>34</v>
      </c>
      <c r="AM18" s="1" t="s">
        <v>35</v>
      </c>
      <c r="AN18" s="1" t="s">
        <v>36</v>
      </c>
      <c r="AO18" s="1" t="s">
        <v>37</v>
      </c>
      <c r="AP18" s="1" t="s">
        <v>38</v>
      </c>
      <c r="AQ18" s="1" t="s">
        <v>39</v>
      </c>
      <c r="AR18" s="1" t="s">
        <v>40</v>
      </c>
      <c r="AS18" s="1" t="s">
        <v>41</v>
      </c>
      <c r="AT18" s="1" t="s">
        <v>42</v>
      </c>
      <c r="AU18" s="1" t="s">
        <v>43</v>
      </c>
      <c r="AV18" s="1" t="s">
        <v>44</v>
      </c>
      <c r="AW18" s="1" t="s">
        <v>45</v>
      </c>
      <c r="AX18" s="1" t="s">
        <v>46</v>
      </c>
      <c r="AY18" s="1" t="s">
        <v>47</v>
      </c>
      <c r="AZ18" s="1" t="s">
        <v>48</v>
      </c>
      <c r="BA18" s="1" t="s">
        <v>49</v>
      </c>
      <c r="BB18" s="1" t="s">
        <v>50</v>
      </c>
      <c r="BC18" s="1" t="s">
        <v>51</v>
      </c>
      <c r="BD18" s="1" t="s">
        <v>52</v>
      </c>
      <c r="BE18" s="1" t="s">
        <v>53</v>
      </c>
      <c r="BF18" s="1" t="s">
        <v>54</v>
      </c>
      <c r="BG18" s="1" t="s">
        <v>55</v>
      </c>
      <c r="BH18" s="1" t="s">
        <v>56</v>
      </c>
      <c r="BI18" s="1" t="s">
        <v>57</v>
      </c>
      <c r="BJ18" s="1" t="s">
        <v>58</v>
      </c>
      <c r="BK18" s="1" t="s">
        <v>59</v>
      </c>
      <c r="BL18" s="1" t="s">
        <v>60</v>
      </c>
      <c r="BM18" s="1" t="s">
        <v>61</v>
      </c>
      <c r="BN18" s="1" t="s">
        <v>62</v>
      </c>
      <c r="BO18" s="1" t="s">
        <v>63</v>
      </c>
      <c r="BP18" s="1" t="s">
        <v>64</v>
      </c>
      <c r="BQ18" s="1" t="s">
        <v>65</v>
      </c>
      <c r="BR18" s="1" t="s">
        <v>66</v>
      </c>
    </row>
    <row r="19" spans="1:70" s="24" customFormat="1" ht="22.5" customHeight="1" thickBot="1">
      <c r="A19" s="16" t="s">
        <v>123</v>
      </c>
      <c r="B19" s="16" t="s">
        <v>67</v>
      </c>
      <c r="C19" s="16" t="s">
        <v>68</v>
      </c>
      <c r="D19" s="15"/>
      <c r="E19" s="16" t="s">
        <v>124</v>
      </c>
      <c r="F19" s="16" t="s">
        <v>69</v>
      </c>
      <c r="G19" s="16" t="s">
        <v>70</v>
      </c>
      <c r="H19" s="16" t="s">
        <v>71</v>
      </c>
      <c r="I19" s="16" t="s">
        <v>125</v>
      </c>
      <c r="J19" s="16" t="s">
        <v>126</v>
      </c>
      <c r="K19" s="15"/>
      <c r="L19" s="15"/>
      <c r="M19" s="15"/>
      <c r="N19" s="15"/>
      <c r="O19" s="16" t="s">
        <v>127</v>
      </c>
      <c r="P19" s="16" t="s">
        <v>74</v>
      </c>
      <c r="Q19" s="16" t="s">
        <v>128</v>
      </c>
      <c r="R19" s="16" t="s">
        <v>129</v>
      </c>
      <c r="S19" s="16" t="s">
        <v>76</v>
      </c>
      <c r="T19" s="16" t="s">
        <v>77</v>
      </c>
      <c r="U19" s="16" t="s">
        <v>70</v>
      </c>
      <c r="V19" s="16" t="s">
        <v>78</v>
      </c>
      <c r="W19" s="16" t="s">
        <v>68</v>
      </c>
      <c r="X19" s="16" t="s">
        <v>79</v>
      </c>
      <c r="Y19" s="16" t="s">
        <v>76</v>
      </c>
      <c r="Z19" s="15"/>
      <c r="AA19" s="6"/>
      <c r="AB19" s="6"/>
      <c r="AC19" s="5">
        <v>46500000000</v>
      </c>
      <c r="AD19" s="5">
        <v>58716440000</v>
      </c>
      <c r="AE19" s="5">
        <v>0</v>
      </c>
      <c r="AF19" s="5">
        <v>0</v>
      </c>
      <c r="AG19" s="5">
        <v>101554363419</v>
      </c>
      <c r="AH19" s="5">
        <v>101554363419</v>
      </c>
      <c r="AI19" s="5">
        <v>0</v>
      </c>
      <c r="AJ19" s="5">
        <v>99806476018</v>
      </c>
      <c r="AK19" s="5">
        <v>21357534243</v>
      </c>
      <c r="AL19" s="5">
        <v>0</v>
      </c>
      <c r="AM19" s="5">
        <v>118750000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78330191775</v>
      </c>
      <c r="AU19" s="5">
        <v>0</v>
      </c>
      <c r="AV19" s="5">
        <v>0</v>
      </c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>
        <v>-3662076581</v>
      </c>
      <c r="BR19" s="16" t="s">
        <v>80</v>
      </c>
    </row>
    <row r="20" spans="1:69" s="26" customFormat="1" ht="27" customHeight="1" thickBot="1">
      <c r="A20" s="47" t="s">
        <v>146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9"/>
      <c r="AB20" s="27"/>
      <c r="AC20" s="12">
        <v>46500000000</v>
      </c>
      <c r="AD20" s="12">
        <v>58716440000</v>
      </c>
      <c r="AE20" s="12">
        <v>0</v>
      </c>
      <c r="AF20" s="12">
        <v>0</v>
      </c>
      <c r="AG20" s="12">
        <v>101554363419</v>
      </c>
      <c r="AH20" s="12">
        <v>101554363419</v>
      </c>
      <c r="AI20" s="12">
        <v>0</v>
      </c>
      <c r="AJ20" s="12">
        <v>99806476018</v>
      </c>
      <c r="AK20" s="12">
        <v>21357534243</v>
      </c>
      <c r="AL20" s="12">
        <v>0</v>
      </c>
      <c r="AM20" s="12">
        <v>118750000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78330191775</v>
      </c>
      <c r="AU20" s="12">
        <v>0</v>
      </c>
      <c r="AV20" s="12">
        <v>0</v>
      </c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12">
        <v>-3662076581</v>
      </c>
    </row>
    <row r="21" spans="1:69" ht="51.75" thickBot="1">
      <c r="A21" s="24"/>
      <c r="B21" s="24"/>
      <c r="C21" s="24"/>
      <c r="D21" s="24"/>
      <c r="E21" s="24"/>
      <c r="F21" s="24"/>
      <c r="G21" s="24"/>
      <c r="H21" s="24"/>
      <c r="I21" s="24"/>
      <c r="J21" s="1" t="s">
        <v>130</v>
      </c>
      <c r="K21" s="1" t="s">
        <v>10</v>
      </c>
      <c r="L21" s="1" t="s">
        <v>11</v>
      </c>
      <c r="M21" s="1" t="s">
        <v>10</v>
      </c>
      <c r="N21" s="1" t="s">
        <v>13</v>
      </c>
      <c r="O21" s="1" t="s">
        <v>131</v>
      </c>
      <c r="P21" s="1" t="s">
        <v>132</v>
      </c>
      <c r="Q21" s="1" t="s">
        <v>133</v>
      </c>
      <c r="R21" s="1" t="s">
        <v>134</v>
      </c>
      <c r="S21" s="1" t="s">
        <v>18</v>
      </c>
      <c r="T21" s="1" t="s">
        <v>19</v>
      </c>
      <c r="U21" s="1" t="s">
        <v>20</v>
      </c>
      <c r="V21" s="1" t="s">
        <v>21</v>
      </c>
      <c r="W21" s="1" t="s">
        <v>22</v>
      </c>
      <c r="X21" s="1" t="s">
        <v>23</v>
      </c>
      <c r="Y21" s="1" t="s">
        <v>22</v>
      </c>
      <c r="Z21" s="1" t="s">
        <v>23</v>
      </c>
      <c r="AA21" s="1" t="s">
        <v>24</v>
      </c>
      <c r="AB21" s="1" t="s">
        <v>23</v>
      </c>
      <c r="AC21" s="1" t="s">
        <v>25</v>
      </c>
      <c r="AD21" s="1" t="s">
        <v>26</v>
      </c>
      <c r="AE21" s="1" t="s">
        <v>27</v>
      </c>
      <c r="AF21" s="1" t="s">
        <v>28</v>
      </c>
      <c r="AG21" s="1" t="s">
        <v>29</v>
      </c>
      <c r="AH21" s="1" t="s">
        <v>30</v>
      </c>
      <c r="AI21" s="1" t="s">
        <v>31</v>
      </c>
      <c r="AJ21" s="1" t="s">
        <v>32</v>
      </c>
      <c r="AK21" s="1" t="s">
        <v>33</v>
      </c>
      <c r="AL21" s="1" t="s">
        <v>34</v>
      </c>
      <c r="AM21" s="1" t="s">
        <v>35</v>
      </c>
      <c r="AN21" s="1" t="s">
        <v>36</v>
      </c>
      <c r="AO21" s="1" t="s">
        <v>37</v>
      </c>
      <c r="AP21" s="1" t="s">
        <v>38</v>
      </c>
      <c r="AQ21" s="1" t="s">
        <v>39</v>
      </c>
      <c r="AR21" s="1" t="s">
        <v>40</v>
      </c>
      <c r="AS21" s="1" t="s">
        <v>41</v>
      </c>
      <c r="AT21" s="1" t="s">
        <v>42</v>
      </c>
      <c r="AU21" s="1" t="s">
        <v>43</v>
      </c>
      <c r="AV21" s="1" t="s">
        <v>44</v>
      </c>
      <c r="AW21" s="1" t="s">
        <v>45</v>
      </c>
      <c r="AX21" s="1" t="s">
        <v>46</v>
      </c>
      <c r="AY21" s="1" t="s">
        <v>47</v>
      </c>
      <c r="AZ21" s="1" t="s">
        <v>48</v>
      </c>
      <c r="BA21" s="1" t="s">
        <v>49</v>
      </c>
      <c r="BB21" s="1" t="s">
        <v>50</v>
      </c>
      <c r="BC21" s="1" t="s">
        <v>51</v>
      </c>
      <c r="BD21" s="1" t="s">
        <v>52</v>
      </c>
      <c r="BE21" s="1" t="s">
        <v>53</v>
      </c>
      <c r="BF21" s="1" t="s">
        <v>54</v>
      </c>
      <c r="BG21" s="1" t="s">
        <v>55</v>
      </c>
      <c r="BH21" s="1" t="s">
        <v>56</v>
      </c>
      <c r="BI21" s="1" t="s">
        <v>57</v>
      </c>
      <c r="BJ21" s="1" t="s">
        <v>58</v>
      </c>
      <c r="BK21" s="1" t="s">
        <v>59</v>
      </c>
      <c r="BL21" s="1" t="s">
        <v>60</v>
      </c>
      <c r="BM21" s="1" t="s">
        <v>61</v>
      </c>
      <c r="BN21" s="1" t="s">
        <v>62</v>
      </c>
      <c r="BO21" s="1" t="s">
        <v>63</v>
      </c>
      <c r="BP21" s="1" t="s">
        <v>64</v>
      </c>
      <c r="BQ21" s="1" t="s">
        <v>65</v>
      </c>
    </row>
    <row r="22" spans="1:69" ht="26.25" thickBot="1">
      <c r="A22" s="24"/>
      <c r="B22" s="24"/>
      <c r="C22" s="24"/>
      <c r="D22" s="24"/>
      <c r="E22" s="24"/>
      <c r="F22" s="24"/>
      <c r="G22" s="24"/>
      <c r="H22" s="24"/>
      <c r="I22" s="24"/>
      <c r="J22" s="16" t="s">
        <v>135</v>
      </c>
      <c r="K22" s="15"/>
      <c r="L22" s="15"/>
      <c r="M22" s="15"/>
      <c r="N22" s="15"/>
      <c r="O22" s="16" t="s">
        <v>136</v>
      </c>
      <c r="P22" s="16" t="s">
        <v>137</v>
      </c>
      <c r="Q22" s="16" t="s">
        <v>138</v>
      </c>
      <c r="R22" s="16" t="s">
        <v>139</v>
      </c>
      <c r="S22" s="16" t="s">
        <v>76</v>
      </c>
      <c r="T22" s="16" t="s">
        <v>77</v>
      </c>
      <c r="U22" s="16" t="s">
        <v>70</v>
      </c>
      <c r="V22" s="16" t="s">
        <v>78</v>
      </c>
      <c r="W22" s="16" t="s">
        <v>68</v>
      </c>
      <c r="X22" s="16" t="s">
        <v>79</v>
      </c>
      <c r="Y22" s="16" t="s">
        <v>76</v>
      </c>
      <c r="Z22" s="15"/>
      <c r="AA22" s="15"/>
      <c r="AB22" s="15"/>
      <c r="AC22" s="5">
        <v>0</v>
      </c>
      <c r="AD22" s="5">
        <v>0</v>
      </c>
      <c r="AE22" s="5">
        <v>0</v>
      </c>
      <c r="AF22" s="5">
        <v>0</v>
      </c>
      <c r="AG22" s="5">
        <v>10000000000</v>
      </c>
      <c r="AH22" s="5">
        <v>10000000000</v>
      </c>
      <c r="AI22" s="5">
        <v>0</v>
      </c>
      <c r="AJ22" s="5">
        <v>10000000000</v>
      </c>
      <c r="AK22" s="5">
        <v>10000000000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5">
        <v>10000000000</v>
      </c>
    </row>
    <row r="23" spans="1:69" ht="26.25" customHeight="1">
      <c r="A23" s="28"/>
      <c r="B23" s="28"/>
      <c r="C23" s="28"/>
      <c r="D23" s="28"/>
      <c r="E23" s="28"/>
      <c r="F23" s="28"/>
      <c r="G23" s="28"/>
      <c r="H23" s="28"/>
      <c r="I23" s="28"/>
      <c r="J23" s="57" t="s">
        <v>140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8"/>
      <c r="AB23" s="35"/>
      <c r="AC23" s="36">
        <v>0</v>
      </c>
      <c r="AD23" s="36">
        <v>0</v>
      </c>
      <c r="AE23" s="36">
        <v>0</v>
      </c>
      <c r="AF23" s="36">
        <v>0</v>
      </c>
      <c r="AG23" s="36">
        <v>10000000000</v>
      </c>
      <c r="AH23" s="36">
        <v>10000000000</v>
      </c>
      <c r="AI23" s="36">
        <v>0</v>
      </c>
      <c r="AJ23" s="36">
        <v>10000000000</v>
      </c>
      <c r="AK23" s="36">
        <v>10000000000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6">
        <v>10000000000</v>
      </c>
    </row>
    <row r="24" spans="10:69" s="30" customFormat="1" ht="26.25" customHeight="1">
      <c r="J24" s="62" t="s">
        <v>145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38"/>
      <c r="AC24" s="39">
        <f>SUM(AC20,AC23)</f>
        <v>46500000000</v>
      </c>
      <c r="AD24" s="39">
        <f aca="true" t="shared" si="3" ref="AD24:BQ24">SUM(AD20,AD23)</f>
        <v>58716440000</v>
      </c>
      <c r="AE24" s="39">
        <f t="shared" si="3"/>
        <v>0</v>
      </c>
      <c r="AF24" s="39">
        <f t="shared" si="3"/>
        <v>0</v>
      </c>
      <c r="AG24" s="39">
        <f t="shared" si="3"/>
        <v>111554363419</v>
      </c>
      <c r="AH24" s="39">
        <f t="shared" si="3"/>
        <v>111554363419</v>
      </c>
      <c r="AI24" s="39">
        <f t="shared" si="3"/>
        <v>0</v>
      </c>
      <c r="AJ24" s="39">
        <f t="shared" si="3"/>
        <v>109806476018</v>
      </c>
      <c r="AK24" s="39">
        <f t="shared" si="3"/>
        <v>31357534243</v>
      </c>
      <c r="AL24" s="39">
        <f t="shared" si="3"/>
        <v>0</v>
      </c>
      <c r="AM24" s="39">
        <f t="shared" si="3"/>
        <v>118750000</v>
      </c>
      <c r="AN24" s="39">
        <f t="shared" si="3"/>
        <v>0</v>
      </c>
      <c r="AO24" s="39">
        <f t="shared" si="3"/>
        <v>0</v>
      </c>
      <c r="AP24" s="39">
        <f t="shared" si="3"/>
        <v>0</v>
      </c>
      <c r="AQ24" s="39">
        <f t="shared" si="3"/>
        <v>0</v>
      </c>
      <c r="AR24" s="39">
        <f t="shared" si="3"/>
        <v>0</v>
      </c>
      <c r="AS24" s="39">
        <f t="shared" si="3"/>
        <v>0</v>
      </c>
      <c r="AT24" s="39">
        <f t="shared" si="3"/>
        <v>78330191775</v>
      </c>
      <c r="AU24" s="39">
        <f t="shared" si="3"/>
        <v>0</v>
      </c>
      <c r="AV24" s="39">
        <f t="shared" si="3"/>
        <v>0</v>
      </c>
      <c r="AW24" s="39">
        <f t="shared" si="3"/>
        <v>0</v>
      </c>
      <c r="AX24" s="39">
        <f t="shared" si="3"/>
        <v>0</v>
      </c>
      <c r="AY24" s="39">
        <f t="shared" si="3"/>
        <v>0</v>
      </c>
      <c r="AZ24" s="39">
        <f t="shared" si="3"/>
        <v>0</v>
      </c>
      <c r="BA24" s="39">
        <f t="shared" si="3"/>
        <v>0</v>
      </c>
      <c r="BB24" s="39">
        <f t="shared" si="3"/>
        <v>0</v>
      </c>
      <c r="BC24" s="39">
        <f t="shared" si="3"/>
        <v>0</v>
      </c>
      <c r="BD24" s="39">
        <f t="shared" si="3"/>
        <v>0</v>
      </c>
      <c r="BE24" s="39">
        <f t="shared" si="3"/>
        <v>0</v>
      </c>
      <c r="BF24" s="39">
        <f t="shared" si="3"/>
        <v>0</v>
      </c>
      <c r="BG24" s="39">
        <f t="shared" si="3"/>
        <v>0</v>
      </c>
      <c r="BH24" s="39">
        <f t="shared" si="3"/>
        <v>0</v>
      </c>
      <c r="BI24" s="39">
        <f t="shared" si="3"/>
        <v>0</v>
      </c>
      <c r="BJ24" s="39">
        <f t="shared" si="3"/>
        <v>0</v>
      </c>
      <c r="BK24" s="39">
        <f t="shared" si="3"/>
        <v>0</v>
      </c>
      <c r="BL24" s="39">
        <f t="shared" si="3"/>
        <v>0</v>
      </c>
      <c r="BM24" s="39">
        <f t="shared" si="3"/>
        <v>0</v>
      </c>
      <c r="BN24" s="39">
        <f t="shared" si="3"/>
        <v>0</v>
      </c>
      <c r="BO24" s="39">
        <f t="shared" si="3"/>
        <v>0</v>
      </c>
      <c r="BP24" s="39">
        <f t="shared" si="3"/>
        <v>0</v>
      </c>
      <c r="BQ24" s="39">
        <f t="shared" si="3"/>
        <v>6337923419</v>
      </c>
    </row>
    <row r="25" spans="10:69" s="30" customFormat="1" ht="26.25" customHeight="1"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2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3"/>
    </row>
    <row r="26" ht="15.75" thickBot="1"/>
    <row r="27" spans="10:69" s="24" customFormat="1" ht="51.75" thickBot="1">
      <c r="J27" s="1" t="s">
        <v>130</v>
      </c>
      <c r="K27" s="1" t="s">
        <v>10</v>
      </c>
      <c r="L27" s="1" t="s">
        <v>11</v>
      </c>
      <c r="M27" s="1" t="s">
        <v>10</v>
      </c>
      <c r="N27" s="1" t="s">
        <v>13</v>
      </c>
      <c r="O27" s="1" t="s">
        <v>131</v>
      </c>
      <c r="P27" s="1" t="s">
        <v>132</v>
      </c>
      <c r="Q27" s="1" t="s">
        <v>133</v>
      </c>
      <c r="R27" s="1" t="s">
        <v>134</v>
      </c>
      <c r="S27" s="1" t="s">
        <v>18</v>
      </c>
      <c r="T27" s="1" t="s">
        <v>19</v>
      </c>
      <c r="U27" s="1" t="s">
        <v>20</v>
      </c>
      <c r="V27" s="1" t="s">
        <v>21</v>
      </c>
      <c r="W27" s="1" t="s">
        <v>22</v>
      </c>
      <c r="X27" s="1" t="s">
        <v>23</v>
      </c>
      <c r="Y27" s="1" t="s">
        <v>22</v>
      </c>
      <c r="Z27" s="1" t="s">
        <v>23</v>
      </c>
      <c r="AA27" s="1" t="s">
        <v>24</v>
      </c>
      <c r="AB27" s="1" t="s">
        <v>23</v>
      </c>
      <c r="AC27" s="1" t="s">
        <v>25</v>
      </c>
      <c r="AD27" s="1" t="s">
        <v>26</v>
      </c>
      <c r="AE27" s="1" t="s">
        <v>27</v>
      </c>
      <c r="AF27" s="1" t="s">
        <v>28</v>
      </c>
      <c r="AG27" s="1" t="s">
        <v>29</v>
      </c>
      <c r="AH27" s="1" t="s">
        <v>30</v>
      </c>
      <c r="AI27" s="1" t="s">
        <v>31</v>
      </c>
      <c r="AJ27" s="1" t="s">
        <v>32</v>
      </c>
      <c r="AK27" s="1" t="s">
        <v>33</v>
      </c>
      <c r="AL27" s="1" t="s">
        <v>34</v>
      </c>
      <c r="AM27" s="1" t="s">
        <v>35</v>
      </c>
      <c r="AN27" s="1" t="s">
        <v>36</v>
      </c>
      <c r="AO27" s="1" t="s">
        <v>37</v>
      </c>
      <c r="AP27" s="1" t="s">
        <v>38</v>
      </c>
      <c r="AQ27" s="1" t="s">
        <v>39</v>
      </c>
      <c r="AR27" s="1" t="s">
        <v>40</v>
      </c>
      <c r="AS27" s="1" t="s">
        <v>41</v>
      </c>
      <c r="AT27" s="1" t="s">
        <v>42</v>
      </c>
      <c r="AU27" s="1" t="s">
        <v>43</v>
      </c>
      <c r="AV27" s="1" t="s">
        <v>44</v>
      </c>
      <c r="AW27" s="1" t="s">
        <v>45</v>
      </c>
      <c r="AX27" s="1" t="s">
        <v>46</v>
      </c>
      <c r="AY27" s="1" t="s">
        <v>47</v>
      </c>
      <c r="AZ27" s="1" t="s">
        <v>48</v>
      </c>
      <c r="BA27" s="1" t="s">
        <v>49</v>
      </c>
      <c r="BB27" s="1" t="s">
        <v>50</v>
      </c>
      <c r="BC27" s="1" t="s">
        <v>51</v>
      </c>
      <c r="BD27" s="1" t="s">
        <v>52</v>
      </c>
      <c r="BE27" s="1" t="s">
        <v>53</v>
      </c>
      <c r="BF27" s="1" t="s">
        <v>54</v>
      </c>
      <c r="BG27" s="1" t="s">
        <v>55</v>
      </c>
      <c r="BH27" s="1" t="s">
        <v>56</v>
      </c>
      <c r="BI27" s="1" t="s">
        <v>57</v>
      </c>
      <c r="BJ27" s="1" t="s">
        <v>58</v>
      </c>
      <c r="BK27" s="1" t="s">
        <v>59</v>
      </c>
      <c r="BL27" s="1" t="s">
        <v>60</v>
      </c>
      <c r="BM27" s="1" t="s">
        <v>61</v>
      </c>
      <c r="BN27" s="1" t="s">
        <v>62</v>
      </c>
      <c r="BO27" s="1" t="s">
        <v>63</v>
      </c>
      <c r="BP27" s="1" t="s">
        <v>64</v>
      </c>
      <c r="BQ27" s="1" t="s">
        <v>65</v>
      </c>
    </row>
    <row r="28" spans="10:69" s="24" customFormat="1" ht="26.25" thickBot="1">
      <c r="J28" s="16" t="s">
        <v>135</v>
      </c>
      <c r="K28" s="15"/>
      <c r="L28" s="15"/>
      <c r="M28" s="15"/>
      <c r="N28" s="15"/>
      <c r="O28" s="16" t="s">
        <v>136</v>
      </c>
      <c r="P28" s="16" t="s">
        <v>137</v>
      </c>
      <c r="Q28" s="16" t="s">
        <v>138</v>
      </c>
      <c r="R28" s="16" t="s">
        <v>139</v>
      </c>
      <c r="S28" s="16" t="s">
        <v>76</v>
      </c>
      <c r="T28" s="16" t="s">
        <v>77</v>
      </c>
      <c r="U28" s="16" t="s">
        <v>70</v>
      </c>
      <c r="V28" s="16" t="s">
        <v>78</v>
      </c>
      <c r="W28" s="16" t="s">
        <v>68</v>
      </c>
      <c r="X28" s="16" t="s">
        <v>79</v>
      </c>
      <c r="Y28" s="16" t="s">
        <v>76</v>
      </c>
      <c r="Z28" s="15"/>
      <c r="AA28" s="15"/>
      <c r="AB28" s="15"/>
      <c r="AC28" s="5">
        <v>880000000</v>
      </c>
      <c r="AD28" s="5">
        <v>0</v>
      </c>
      <c r="AE28" s="5">
        <v>0</v>
      </c>
      <c r="AF28" s="5">
        <v>0</v>
      </c>
      <c r="AG28" s="5">
        <v>880000000</v>
      </c>
      <c r="AH28" s="5">
        <v>880000000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10:69" s="24" customFormat="1" ht="26.25" thickBot="1">
      <c r="J29" s="16" t="s">
        <v>135</v>
      </c>
      <c r="K29" s="15"/>
      <c r="L29" s="15"/>
      <c r="M29" s="15"/>
      <c r="N29" s="15"/>
      <c r="O29" s="16" t="s">
        <v>136</v>
      </c>
      <c r="P29" s="16" t="s">
        <v>137</v>
      </c>
      <c r="Q29" s="16" t="s">
        <v>138</v>
      </c>
      <c r="R29" s="16" t="s">
        <v>139</v>
      </c>
      <c r="S29" s="16" t="s">
        <v>76</v>
      </c>
      <c r="T29" s="16" t="s">
        <v>77</v>
      </c>
      <c r="U29" s="16" t="s">
        <v>70</v>
      </c>
      <c r="V29" s="16" t="s">
        <v>78</v>
      </c>
      <c r="W29" s="16" t="s">
        <v>68</v>
      </c>
      <c r="X29" s="16" t="s">
        <v>79</v>
      </c>
      <c r="Y29" s="16" t="s">
        <v>76</v>
      </c>
      <c r="Z29" s="15"/>
      <c r="AA29" s="15"/>
      <c r="AB29" s="15"/>
      <c r="AC29" s="5">
        <v>3120000000</v>
      </c>
      <c r="AD29" s="5">
        <v>0</v>
      </c>
      <c r="AE29" s="5">
        <v>0</v>
      </c>
      <c r="AF29" s="5">
        <v>0</v>
      </c>
      <c r="AG29" s="5">
        <v>3000000000</v>
      </c>
      <c r="AH29" s="5">
        <v>3000000000</v>
      </c>
      <c r="AI29" s="5">
        <v>2825000000</v>
      </c>
      <c r="AJ29" s="5">
        <v>2328000000</v>
      </c>
      <c r="AK29" s="5">
        <v>2328000000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5">
        <v>-120000000</v>
      </c>
    </row>
    <row r="30" spans="1:69" s="24" customFormat="1" ht="27" customHeight="1" thickBot="1">
      <c r="A30" s="29"/>
      <c r="B30" s="29"/>
      <c r="C30" s="29"/>
      <c r="D30" s="29"/>
      <c r="E30" s="29"/>
      <c r="F30" s="29"/>
      <c r="G30" s="29"/>
      <c r="H30" s="29"/>
      <c r="I30" s="29"/>
      <c r="J30" s="59" t="s">
        <v>149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1"/>
      <c r="AB30" s="15"/>
      <c r="AC30" s="12">
        <f>SUM(AC28:AC29)</f>
        <v>4000000000</v>
      </c>
      <c r="AD30" s="12">
        <f aca="true" t="shared" si="4" ref="AD30:BQ30">SUM(AD28:AD29)</f>
        <v>0</v>
      </c>
      <c r="AE30" s="12">
        <f t="shared" si="4"/>
        <v>0</v>
      </c>
      <c r="AF30" s="12">
        <f t="shared" si="4"/>
        <v>0</v>
      </c>
      <c r="AG30" s="12">
        <f t="shared" si="4"/>
        <v>3880000000</v>
      </c>
      <c r="AH30" s="12">
        <f t="shared" si="4"/>
        <v>3880000000</v>
      </c>
      <c r="AI30" s="12">
        <f t="shared" si="4"/>
        <v>2825000000</v>
      </c>
      <c r="AJ30" s="12">
        <f t="shared" si="4"/>
        <v>2328000000</v>
      </c>
      <c r="AK30" s="12">
        <f t="shared" si="4"/>
        <v>2328000000</v>
      </c>
      <c r="AL30" s="12">
        <f t="shared" si="4"/>
        <v>0</v>
      </c>
      <c r="AM30" s="12">
        <f t="shared" si="4"/>
        <v>0</v>
      </c>
      <c r="AN30" s="12">
        <f t="shared" si="4"/>
        <v>0</v>
      </c>
      <c r="AO30" s="12">
        <f t="shared" si="4"/>
        <v>0</v>
      </c>
      <c r="AP30" s="12">
        <f t="shared" si="4"/>
        <v>0</v>
      </c>
      <c r="AQ30" s="12">
        <f t="shared" si="4"/>
        <v>0</v>
      </c>
      <c r="AR30" s="12">
        <f t="shared" si="4"/>
        <v>0</v>
      </c>
      <c r="AS30" s="12">
        <f t="shared" si="4"/>
        <v>0</v>
      </c>
      <c r="AT30" s="12">
        <f t="shared" si="4"/>
        <v>0</v>
      </c>
      <c r="AU30" s="12">
        <f t="shared" si="4"/>
        <v>0</v>
      </c>
      <c r="AV30" s="12">
        <f t="shared" si="4"/>
        <v>0</v>
      </c>
      <c r="AW30" s="12">
        <f t="shared" si="4"/>
        <v>0</v>
      </c>
      <c r="AX30" s="12">
        <f t="shared" si="4"/>
        <v>0</v>
      </c>
      <c r="AY30" s="12">
        <f t="shared" si="4"/>
        <v>0</v>
      </c>
      <c r="AZ30" s="12">
        <f t="shared" si="4"/>
        <v>0</v>
      </c>
      <c r="BA30" s="12">
        <f t="shared" si="4"/>
        <v>0</v>
      </c>
      <c r="BB30" s="12">
        <f t="shared" si="4"/>
        <v>0</v>
      </c>
      <c r="BC30" s="12">
        <f t="shared" si="4"/>
        <v>0</v>
      </c>
      <c r="BD30" s="12">
        <f t="shared" si="4"/>
        <v>0</v>
      </c>
      <c r="BE30" s="12">
        <f t="shared" si="4"/>
        <v>0</v>
      </c>
      <c r="BF30" s="12">
        <f t="shared" si="4"/>
        <v>0</v>
      </c>
      <c r="BG30" s="12">
        <f t="shared" si="4"/>
        <v>0</v>
      </c>
      <c r="BH30" s="12">
        <f t="shared" si="4"/>
        <v>0</v>
      </c>
      <c r="BI30" s="12">
        <f t="shared" si="4"/>
        <v>0</v>
      </c>
      <c r="BJ30" s="12">
        <f t="shared" si="4"/>
        <v>0</v>
      </c>
      <c r="BK30" s="12">
        <f t="shared" si="4"/>
        <v>0</v>
      </c>
      <c r="BL30" s="12">
        <f t="shared" si="4"/>
        <v>0</v>
      </c>
      <c r="BM30" s="12">
        <f t="shared" si="4"/>
        <v>0</v>
      </c>
      <c r="BN30" s="12">
        <f t="shared" si="4"/>
        <v>0</v>
      </c>
      <c r="BO30" s="12">
        <f t="shared" si="4"/>
        <v>0</v>
      </c>
      <c r="BP30" s="12">
        <f t="shared" si="4"/>
        <v>0</v>
      </c>
      <c r="BQ30" s="12">
        <f t="shared" si="4"/>
        <v>-120000000</v>
      </c>
    </row>
    <row r="31" spans="10:69" s="24" customFormat="1" ht="26.25" thickBot="1">
      <c r="J31" s="16" t="s">
        <v>141</v>
      </c>
      <c r="K31" s="15"/>
      <c r="L31" s="15"/>
      <c r="M31" s="15"/>
      <c r="N31" s="15"/>
      <c r="O31" s="16" t="s">
        <v>142</v>
      </c>
      <c r="P31" s="16" t="s">
        <v>137</v>
      </c>
      <c r="Q31" s="16" t="s">
        <v>143</v>
      </c>
      <c r="R31" s="16" t="s">
        <v>144</v>
      </c>
      <c r="S31" s="16" t="s">
        <v>76</v>
      </c>
      <c r="T31" s="16" t="s">
        <v>77</v>
      </c>
      <c r="U31" s="16" t="s">
        <v>70</v>
      </c>
      <c r="V31" s="16" t="s">
        <v>78</v>
      </c>
      <c r="W31" s="16" t="s">
        <v>90</v>
      </c>
      <c r="X31" s="16" t="s">
        <v>91</v>
      </c>
      <c r="Y31" s="16" t="s">
        <v>102</v>
      </c>
      <c r="Z31" s="16" t="s">
        <v>103</v>
      </c>
      <c r="AA31" s="16" t="s">
        <v>104</v>
      </c>
      <c r="AB31" s="16" t="s">
        <v>105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2400000000</v>
      </c>
      <c r="AI31" s="5">
        <v>2400000000</v>
      </c>
      <c r="AJ31" s="5">
        <v>2400000000</v>
      </c>
      <c r="AK31" s="5">
        <v>2400000000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1:69" ht="26.25" customHeight="1" thickBot="1">
      <c r="A32" s="40"/>
      <c r="B32" s="40"/>
      <c r="C32" s="40"/>
      <c r="D32" s="40"/>
      <c r="E32" s="40"/>
      <c r="F32" s="40"/>
      <c r="G32" s="40"/>
      <c r="H32" s="40"/>
      <c r="I32" s="40"/>
      <c r="J32" s="47" t="s">
        <v>148</v>
      </c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9"/>
      <c r="AB32" s="41" t="s">
        <v>105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2400000000</v>
      </c>
      <c r="AI32" s="12">
        <v>2400000000</v>
      </c>
      <c r="AJ32" s="12">
        <v>2400000000</v>
      </c>
      <c r="AK32" s="12">
        <v>2400000000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</row>
    <row r="33" spans="1:69" ht="27" customHeight="1" thickBot="1">
      <c r="A33" s="30"/>
      <c r="B33" s="30"/>
      <c r="C33" s="30"/>
      <c r="D33" s="30"/>
      <c r="E33" s="30"/>
      <c r="F33" s="30"/>
      <c r="G33" s="30"/>
      <c r="H33" s="30"/>
      <c r="I33" s="30"/>
      <c r="J33" s="50" t="s">
        <v>150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2"/>
      <c r="AB33" s="42" t="s">
        <v>105</v>
      </c>
      <c r="AC33" s="43">
        <f>SUM(AC30+AC32)</f>
        <v>4000000000</v>
      </c>
      <c r="AD33" s="43">
        <f aca="true" t="shared" si="5" ref="AD33:BQ33">SUM(AD30+AD32)</f>
        <v>0</v>
      </c>
      <c r="AE33" s="43">
        <f t="shared" si="5"/>
        <v>0</v>
      </c>
      <c r="AF33" s="43">
        <f t="shared" si="5"/>
        <v>0</v>
      </c>
      <c r="AG33" s="43">
        <f t="shared" si="5"/>
        <v>3880000000</v>
      </c>
      <c r="AH33" s="43">
        <f t="shared" si="5"/>
        <v>6280000000</v>
      </c>
      <c r="AI33" s="43">
        <f t="shared" si="5"/>
        <v>5225000000</v>
      </c>
      <c r="AJ33" s="43">
        <f t="shared" si="5"/>
        <v>4728000000</v>
      </c>
      <c r="AK33" s="43">
        <f t="shared" si="5"/>
        <v>4728000000</v>
      </c>
      <c r="AL33" s="43">
        <f t="shared" si="5"/>
        <v>0</v>
      </c>
      <c r="AM33" s="43">
        <f t="shared" si="5"/>
        <v>0</v>
      </c>
      <c r="AN33" s="43">
        <f t="shared" si="5"/>
        <v>0</v>
      </c>
      <c r="AO33" s="43">
        <f t="shared" si="5"/>
        <v>0</v>
      </c>
      <c r="AP33" s="43">
        <f t="shared" si="5"/>
        <v>0</v>
      </c>
      <c r="AQ33" s="43">
        <f t="shared" si="5"/>
        <v>0</v>
      </c>
      <c r="AR33" s="43">
        <f t="shared" si="5"/>
        <v>0</v>
      </c>
      <c r="AS33" s="43">
        <f t="shared" si="5"/>
        <v>0</v>
      </c>
      <c r="AT33" s="43">
        <f t="shared" si="5"/>
        <v>0</v>
      </c>
      <c r="AU33" s="43">
        <f t="shared" si="5"/>
        <v>0</v>
      </c>
      <c r="AV33" s="43">
        <f t="shared" si="5"/>
        <v>0</v>
      </c>
      <c r="AW33" s="43">
        <f t="shared" si="5"/>
        <v>0</v>
      </c>
      <c r="AX33" s="43">
        <f t="shared" si="5"/>
        <v>0</v>
      </c>
      <c r="AY33" s="43">
        <f t="shared" si="5"/>
        <v>0</v>
      </c>
      <c r="AZ33" s="43">
        <f t="shared" si="5"/>
        <v>0</v>
      </c>
      <c r="BA33" s="43">
        <f t="shared" si="5"/>
        <v>0</v>
      </c>
      <c r="BB33" s="43">
        <f t="shared" si="5"/>
        <v>0</v>
      </c>
      <c r="BC33" s="43">
        <f t="shared" si="5"/>
        <v>0</v>
      </c>
      <c r="BD33" s="43">
        <f t="shared" si="5"/>
        <v>0</v>
      </c>
      <c r="BE33" s="43">
        <f t="shared" si="5"/>
        <v>0</v>
      </c>
      <c r="BF33" s="43">
        <f t="shared" si="5"/>
        <v>0</v>
      </c>
      <c r="BG33" s="43">
        <f t="shared" si="5"/>
        <v>0</v>
      </c>
      <c r="BH33" s="43">
        <f t="shared" si="5"/>
        <v>0</v>
      </c>
      <c r="BI33" s="43">
        <f t="shared" si="5"/>
        <v>0</v>
      </c>
      <c r="BJ33" s="43">
        <f t="shared" si="5"/>
        <v>0</v>
      </c>
      <c r="BK33" s="43">
        <f t="shared" si="5"/>
        <v>0</v>
      </c>
      <c r="BL33" s="43">
        <f t="shared" si="5"/>
        <v>0</v>
      </c>
      <c r="BM33" s="43">
        <f t="shared" si="5"/>
        <v>0</v>
      </c>
      <c r="BN33" s="43">
        <f t="shared" si="5"/>
        <v>0</v>
      </c>
      <c r="BO33" s="43">
        <f t="shared" si="5"/>
        <v>0</v>
      </c>
      <c r="BP33" s="43">
        <f t="shared" si="5"/>
        <v>0</v>
      </c>
      <c r="BQ33" s="43">
        <f t="shared" si="5"/>
        <v>-120000000</v>
      </c>
    </row>
  </sheetData>
  <sheetProtection/>
  <mergeCells count="10">
    <mergeCell ref="J32:AA32"/>
    <mergeCell ref="J33:AA33"/>
    <mergeCell ref="J1:BQ1"/>
    <mergeCell ref="J6:Z6"/>
    <mergeCell ref="J15:AA15"/>
    <mergeCell ref="A20:AA20"/>
    <mergeCell ref="J23:AA23"/>
    <mergeCell ref="J30:AA30"/>
    <mergeCell ref="J24:AA24"/>
    <mergeCell ref="J16:AA1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rightToLeft="1" tabSelected="1" zoomScalePageLayoutView="0" workbookViewId="0" topLeftCell="A1">
      <selection activeCell="E8" sqref="E8"/>
    </sheetView>
  </sheetViews>
  <sheetFormatPr defaultColWidth="9.140625" defaultRowHeight="15"/>
  <cols>
    <col min="1" max="1" width="11.00390625" style="0" customWidth="1"/>
    <col min="3" max="3" width="34.28125" style="0" bestFit="1" customWidth="1"/>
    <col min="4" max="9" width="13.57421875" style="0" customWidth="1"/>
  </cols>
  <sheetData>
    <row r="1" spans="1:9" s="45" customFormat="1" ht="38.25" customHeight="1" thickBot="1">
      <c r="A1" s="66" t="s">
        <v>159</v>
      </c>
      <c r="B1" s="66"/>
      <c r="C1" s="66"/>
      <c r="D1" s="66"/>
      <c r="E1" s="66"/>
      <c r="F1" s="66"/>
      <c r="G1" s="66"/>
      <c r="H1" s="66"/>
      <c r="I1" s="66"/>
    </row>
    <row r="2" spans="1:9" s="24" customFormat="1" ht="30.75" customHeight="1" thickBot="1">
      <c r="A2" s="46" t="s">
        <v>152</v>
      </c>
      <c r="B2" s="46" t="s">
        <v>153</v>
      </c>
      <c r="C2" s="46" t="s">
        <v>23</v>
      </c>
      <c r="D2" s="46" t="s">
        <v>154</v>
      </c>
      <c r="E2" s="46" t="s">
        <v>155</v>
      </c>
      <c r="F2" s="46" t="s">
        <v>35</v>
      </c>
      <c r="G2" s="46" t="s">
        <v>38</v>
      </c>
      <c r="H2" s="46" t="s">
        <v>156</v>
      </c>
      <c r="I2" s="46" t="s">
        <v>157</v>
      </c>
    </row>
    <row r="3" spans="1:9" s="24" customFormat="1" ht="44.25" customHeight="1" thickBot="1">
      <c r="A3" s="16" t="s">
        <v>158</v>
      </c>
      <c r="B3" s="16" t="s">
        <v>91</v>
      </c>
      <c r="C3" s="16" t="s">
        <v>119</v>
      </c>
      <c r="D3" s="5">
        <v>90614552704</v>
      </c>
      <c r="E3" s="5">
        <v>90614552704</v>
      </c>
      <c r="F3" s="5">
        <v>0</v>
      </c>
      <c r="G3" s="5">
        <v>0</v>
      </c>
      <c r="H3" s="5">
        <v>0</v>
      </c>
      <c r="I3" s="5">
        <v>0</v>
      </c>
    </row>
    <row r="4" spans="1:9" s="24" customFormat="1" ht="44.25" customHeight="1" thickBot="1">
      <c r="A4" s="16" t="s">
        <v>42</v>
      </c>
      <c r="B4" s="16" t="s">
        <v>91</v>
      </c>
      <c r="C4" s="16" t="s">
        <v>92</v>
      </c>
      <c r="D4" s="5">
        <v>2460000000</v>
      </c>
      <c r="E4" s="5">
        <v>0</v>
      </c>
      <c r="F4" s="5">
        <v>0</v>
      </c>
      <c r="G4" s="5">
        <v>0</v>
      </c>
      <c r="H4" s="5">
        <v>2460000000</v>
      </c>
      <c r="I4" s="5">
        <v>0</v>
      </c>
    </row>
    <row r="5" spans="1:9" s="24" customFormat="1" ht="44.25" customHeight="1" thickBot="1">
      <c r="A5" s="16" t="s">
        <v>42</v>
      </c>
      <c r="B5" s="16" t="s">
        <v>91</v>
      </c>
      <c r="C5" s="16" t="s">
        <v>117</v>
      </c>
      <c r="D5" s="5">
        <v>1400000000</v>
      </c>
      <c r="E5" s="5">
        <v>0</v>
      </c>
      <c r="F5" s="5">
        <v>0</v>
      </c>
      <c r="G5" s="5">
        <v>0</v>
      </c>
      <c r="H5" s="5">
        <v>1400000000</v>
      </c>
      <c r="I5" s="5">
        <v>0</v>
      </c>
    </row>
    <row r="6" spans="1:9" s="24" customFormat="1" ht="44.25" customHeight="1" thickBot="1">
      <c r="A6" s="16" t="s">
        <v>42</v>
      </c>
      <c r="B6" s="16" t="s">
        <v>91</v>
      </c>
      <c r="C6" s="16" t="s">
        <v>103</v>
      </c>
      <c r="D6" s="5">
        <v>4230000000</v>
      </c>
      <c r="E6" s="5">
        <v>0</v>
      </c>
      <c r="F6" s="5">
        <v>0</v>
      </c>
      <c r="G6" s="5">
        <v>0</v>
      </c>
      <c r="H6" s="5">
        <v>4230000000</v>
      </c>
      <c r="I6" s="5">
        <v>0</v>
      </c>
    </row>
    <row r="7" spans="1:9" s="24" customFormat="1" ht="54.75" customHeight="1" thickBot="1">
      <c r="A7" s="16" t="s">
        <v>42</v>
      </c>
      <c r="B7" s="16" t="s">
        <v>91</v>
      </c>
      <c r="C7" s="16" t="s">
        <v>109</v>
      </c>
      <c r="D7" s="7">
        <v>114431086357</v>
      </c>
      <c r="E7" s="7">
        <v>26531822972</v>
      </c>
      <c r="F7" s="7">
        <v>543700000</v>
      </c>
      <c r="G7" s="7">
        <v>0</v>
      </c>
      <c r="H7" s="7">
        <v>87355563385</v>
      </c>
      <c r="I7" s="7">
        <v>0</v>
      </c>
    </row>
    <row r="8" spans="1:9" s="24" customFormat="1" ht="54.75" customHeight="1">
      <c r="A8" s="67" t="s">
        <v>161</v>
      </c>
      <c r="B8" s="67"/>
      <c r="C8" s="67"/>
      <c r="D8" s="68">
        <f>SUM(D3:D7)</f>
        <v>213135639061</v>
      </c>
      <c r="E8" s="68">
        <f>SUM(E3:E7)</f>
        <v>117146375676</v>
      </c>
      <c r="F8" s="68">
        <f>SUM(F3:F7)</f>
        <v>543700000</v>
      </c>
      <c r="G8" s="68">
        <f>SUM(G3:G7)</f>
        <v>0</v>
      </c>
      <c r="H8" s="68">
        <f>SUM(H3:H7)</f>
        <v>95445563385</v>
      </c>
      <c r="I8" s="68">
        <f>SUM(I3:I7)</f>
        <v>0</v>
      </c>
    </row>
    <row r="9" spans="1:9" s="24" customFormat="1" ht="35.25" customHeight="1">
      <c r="A9" s="44"/>
      <c r="B9" s="44"/>
      <c r="C9" s="44"/>
      <c r="D9" s="10"/>
      <c r="E9" s="10"/>
      <c r="F9" s="10"/>
      <c r="G9" s="10"/>
      <c r="H9" s="10"/>
      <c r="I9" s="10"/>
    </row>
    <row r="10" spans="1:9" s="24" customFormat="1" ht="44.25" customHeight="1" thickBot="1">
      <c r="A10" s="66" t="s">
        <v>160</v>
      </c>
      <c r="B10" s="66"/>
      <c r="C10" s="66"/>
      <c r="D10" s="66"/>
      <c r="E10" s="66"/>
      <c r="F10" s="66"/>
      <c r="G10" s="66"/>
      <c r="H10" s="66"/>
      <c r="I10" s="66"/>
    </row>
    <row r="11" spans="1:9" s="24" customFormat="1" ht="31.5" customHeight="1" thickBot="1">
      <c r="A11" s="46" t="s">
        <v>152</v>
      </c>
      <c r="B11" s="46" t="s">
        <v>153</v>
      </c>
      <c r="C11" s="46" t="s">
        <v>23</v>
      </c>
      <c r="D11" s="46" t="s">
        <v>154</v>
      </c>
      <c r="E11" s="46" t="s">
        <v>155</v>
      </c>
      <c r="F11" s="46" t="s">
        <v>35</v>
      </c>
      <c r="G11" s="46" t="s">
        <v>38</v>
      </c>
      <c r="H11" s="46" t="s">
        <v>156</v>
      </c>
      <c r="I11" s="46" t="s">
        <v>157</v>
      </c>
    </row>
    <row r="12" spans="1:9" s="24" customFormat="1" ht="33" customHeight="1" thickBot="1">
      <c r="A12" s="16" t="s">
        <v>42</v>
      </c>
      <c r="B12" s="16" t="s">
        <v>79</v>
      </c>
      <c r="C12" s="15"/>
      <c r="D12" s="5">
        <v>17609839751</v>
      </c>
      <c r="E12" s="5">
        <v>10174085057</v>
      </c>
      <c r="F12" s="5">
        <v>0</v>
      </c>
      <c r="G12" s="5">
        <v>0</v>
      </c>
      <c r="H12" s="5">
        <v>0</v>
      </c>
      <c r="I12" s="5">
        <v>7435754694</v>
      </c>
    </row>
  </sheetData>
  <sheetProtection/>
  <mergeCells count="3">
    <mergeCell ref="A1:I1"/>
    <mergeCell ref="A10:I10"/>
    <mergeCell ref="A8:C8"/>
  </mergeCells>
  <printOptions horizontalCentered="1" vertic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Hamed Fekri</dc:creator>
  <cp:keywords/>
  <dc:description/>
  <cp:lastModifiedBy>Hamed Fekri</cp:lastModifiedBy>
  <cp:lastPrinted>2023-07-15T14:09:04Z</cp:lastPrinted>
  <dcterms:created xsi:type="dcterms:W3CDTF">2023-07-09T06:06:44Z</dcterms:created>
  <dcterms:modified xsi:type="dcterms:W3CDTF">2023-07-15T15:01:36Z</dcterms:modified>
  <cp:category/>
  <cp:version/>
  <cp:contentType/>
  <cp:contentStatus/>
</cp:coreProperties>
</file>